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ADI~1.1\AppData\Local\Temp\Rar$DIa3852.36467\"/>
    </mc:Choice>
  </mc:AlternateContent>
  <bookViews>
    <workbookView xWindow="0" yWindow="0" windowWidth="21600" windowHeight="8235" activeTab="4"/>
  </bookViews>
  <sheets>
    <sheet name="Cir.Neonatal" sheetId="5" r:id="rId1"/>
    <sheet name="PROCED. OBST. MENORES" sheetId="4" r:id="rId2"/>
    <sheet name="CIR. OBSTETRICA MAYOR" sheetId="6" r:id="rId3"/>
    <sheet name="CIR. GINECOLOGICA MENOR" sheetId="7" r:id="rId4"/>
    <sheet name="CIR. GINECOLOGICA MAYOR" sheetId="8" r:id="rId5"/>
    <sheet name="Hoja1" sheetId="9" state="hidden" r:id="rId6"/>
  </sheets>
  <externalReferences>
    <externalReference r:id="rId7"/>
  </externalReferences>
  <definedNames>
    <definedName name="_xlnm.Print_Area" localSheetId="4">'CIR. GINECOLOGICA MAYOR'!$A$5:$N$30</definedName>
    <definedName name="_xlnm.Print_Area" localSheetId="3">'CIR. GINECOLOGICA MENOR'!$A$4:$N$20</definedName>
    <definedName name="_xlnm.Print_Area" localSheetId="0">'Cir.Neonatal'!$A$4:$N$83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8" l="1"/>
  <c r="L29" i="8"/>
  <c r="K29" i="8"/>
  <c r="J29" i="8"/>
  <c r="I29" i="8"/>
  <c r="H29" i="8"/>
  <c r="G29" i="8"/>
  <c r="F29" i="8"/>
  <c r="E29" i="8"/>
  <c r="D29" i="8"/>
  <c r="C29" i="8"/>
  <c r="B29" i="8"/>
  <c r="N29" i="8" s="1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22" i="7"/>
  <c r="M19" i="7"/>
  <c r="L19" i="7"/>
  <c r="K19" i="7"/>
  <c r="J19" i="7"/>
  <c r="I19" i="7"/>
  <c r="H19" i="7"/>
  <c r="G19" i="7"/>
  <c r="F19" i="7"/>
  <c r="E19" i="7"/>
  <c r="D19" i="7"/>
  <c r="C19" i="7"/>
  <c r="B19" i="7"/>
  <c r="N19" i="7" s="1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M75" i="5"/>
  <c r="L75" i="5"/>
  <c r="K75" i="5"/>
  <c r="J75" i="5"/>
  <c r="I75" i="5"/>
  <c r="H75" i="5"/>
  <c r="G75" i="5"/>
  <c r="F75" i="5"/>
  <c r="E75" i="5"/>
  <c r="D75" i="5"/>
  <c r="C75" i="5"/>
  <c r="B75" i="5"/>
  <c r="N75" i="5" s="1"/>
  <c r="N74" i="5"/>
  <c r="N73" i="5"/>
  <c r="N72" i="5"/>
  <c r="N71" i="5"/>
  <c r="N70" i="5"/>
  <c r="N69" i="5"/>
  <c r="N68" i="5"/>
  <c r="N67" i="5"/>
  <c r="N66" i="5"/>
  <c r="N65" i="5"/>
  <c r="N64" i="5"/>
  <c r="N63" i="5"/>
  <c r="M60" i="5"/>
  <c r="L60" i="5"/>
  <c r="K60" i="5"/>
  <c r="J60" i="5"/>
  <c r="I60" i="5"/>
  <c r="H60" i="5"/>
  <c r="G60" i="5"/>
  <c r="F60" i="5"/>
  <c r="E60" i="5"/>
  <c r="D60" i="5"/>
  <c r="C60" i="5"/>
  <c r="B60" i="5"/>
  <c r="N60" i="5" s="1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6" i="5"/>
  <c r="N35" i="4"/>
  <c r="N34" i="4"/>
  <c r="N32" i="4"/>
  <c r="N31" i="4"/>
  <c r="I29" i="4"/>
  <c r="F29" i="4"/>
  <c r="E29" i="4"/>
  <c r="D29" i="4"/>
  <c r="C29" i="4"/>
  <c r="B29" i="4"/>
  <c r="M28" i="4"/>
  <c r="M29" i="4" s="1"/>
  <c r="L28" i="4"/>
  <c r="L29" i="4" s="1"/>
  <c r="K28" i="4"/>
  <c r="K29" i="4" s="1"/>
  <c r="J28" i="4"/>
  <c r="J29" i="4" s="1"/>
  <c r="H28" i="4"/>
  <c r="H29" i="4" s="1"/>
  <c r="G28" i="4"/>
  <c r="G29" i="4" s="1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28" i="4" l="1"/>
</calcChain>
</file>

<file path=xl/sharedStrings.xml><?xml version="1.0" encoding="utf-8"?>
<sst xmlns="http://schemas.openxmlformats.org/spreadsheetml/2006/main" count="251" uniqueCount="161">
  <si>
    <t>PROCEDIMIENTO/MES</t>
  </si>
  <si>
    <t>TOTAL</t>
  </si>
  <si>
    <t>Número de pacientes</t>
  </si>
  <si>
    <t>Eutocia</t>
  </si>
  <si>
    <t>Fórceps indicado</t>
  </si>
  <si>
    <t>Fórceps electivo</t>
  </si>
  <si>
    <t>Fórceps profiláctico</t>
  </si>
  <si>
    <t>Distocia</t>
  </si>
  <si>
    <t>Legrado (Instrumental)</t>
  </si>
  <si>
    <t>Legrado (Ameu)</t>
  </si>
  <si>
    <t>Aborto con legrado Instumental</t>
  </si>
  <si>
    <t>Aborto con legrado Ameu</t>
  </si>
  <si>
    <t>Cerclaje</t>
  </si>
  <si>
    <t>OTB</t>
  </si>
  <si>
    <t>Lavado Qx</t>
  </si>
  <si>
    <t>Cierre de herida quirúrgica</t>
  </si>
  <si>
    <t>Revisión de cavidad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</si>
  <si>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</si>
  <si>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</si>
  <si>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</si>
  <si>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</si>
  <si>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</si>
  <si>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</si>
  <si>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</si>
  <si>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</si>
  <si>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</si>
  <si>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</si>
  <si>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</si>
  <si>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</si>
  <si>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Fórceps por falta de pujo</t>
  </si>
  <si>
    <t>Vaccum</t>
  </si>
  <si>
    <t>OTB en menor de 20 años</t>
  </si>
  <si>
    <t>OTB en mayor o igual a 20 años</t>
  </si>
  <si>
    <t>Resutura de herida quirúrgica</t>
  </si>
  <si>
    <t>Drenaje de hematoma pared vag.</t>
  </si>
  <si>
    <t>Cistecstomia</t>
  </si>
  <si>
    <t>Total</t>
  </si>
  <si>
    <t>Partos</t>
  </si>
  <si>
    <t>Reingresos por complicación</t>
  </si>
  <si>
    <t>Fortuito</t>
  </si>
  <si>
    <t>Uteroinhibición</t>
  </si>
  <si>
    <t>Fuente: Hoja de Morbilidad Obstétrica en UTQ</t>
  </si>
  <si>
    <t xml:space="preserve"> </t>
  </si>
  <si>
    <t>PACIENTES</t>
  </si>
  <si>
    <t>Atendidos</t>
  </si>
  <si>
    <t>CIRUGIA NEONATAL MAYOR</t>
  </si>
  <si>
    <t>Adherenciolisis</t>
  </si>
  <si>
    <t xml:space="preserve">Anastomosis </t>
  </si>
  <si>
    <t>Anastomosis termino lateral</t>
  </si>
  <si>
    <t>Apendicetomía profilactica</t>
  </si>
  <si>
    <t>Bridolisis</t>
  </si>
  <si>
    <t>Cierre de conducto arterioso</t>
  </si>
  <si>
    <t xml:space="preserve">Cierre de fistula </t>
  </si>
  <si>
    <t xml:space="preserve">Cierre de p.c.a </t>
  </si>
  <si>
    <t>Cierre de pared (primario)</t>
  </si>
  <si>
    <t>Colectomía</t>
  </si>
  <si>
    <t>Colocación de bolsa de bogota</t>
  </si>
  <si>
    <t>Colocación de malla de teflon</t>
  </si>
  <si>
    <t>Colocación de reservorio ventricular</t>
  </si>
  <si>
    <t>Colocación de silo</t>
  </si>
  <si>
    <t>Colocación de sonda pleural</t>
  </si>
  <si>
    <t>Colostomía</t>
  </si>
  <si>
    <t>Duodeno yeyuno</t>
  </si>
  <si>
    <t>Descompresión ileostomia en bocas separadas</t>
  </si>
  <si>
    <t>Enteroplastía</t>
  </si>
  <si>
    <t>Esofagostomía cervical</t>
  </si>
  <si>
    <t>Estenosis de sigmoides</t>
  </si>
  <si>
    <t>Fistula traqueoesofagica</t>
  </si>
  <si>
    <t>Funduplicatura nissen</t>
  </si>
  <si>
    <t>Gastrostomía</t>
  </si>
  <si>
    <t>Hernioplastia inguinal derecha</t>
  </si>
  <si>
    <t>Ileocolostomía</t>
  </si>
  <si>
    <t>Ileostomia bocas cerradas</t>
  </si>
  <si>
    <t>Laparatomía adherenciolisis</t>
  </si>
  <si>
    <t xml:space="preserve">Laparotomía </t>
  </si>
  <si>
    <t>Laparotomía exploradora</t>
  </si>
  <si>
    <t>Lobectomia</t>
  </si>
  <si>
    <t>Plastia de pared</t>
  </si>
  <si>
    <t>Plastia Diafragmatica</t>
  </si>
  <si>
    <t>Plastía esofagica</t>
  </si>
  <si>
    <t>Plastía inguinal bilateral</t>
  </si>
  <si>
    <t>Plicatura silo</t>
  </si>
  <si>
    <t>Punción reservorio</t>
  </si>
  <si>
    <t>Resección e ileostomia</t>
  </si>
  <si>
    <t>Resección de sigmoides</t>
  </si>
  <si>
    <t>Resección de Secuestro Pulmonar</t>
  </si>
  <si>
    <t>Resección de lobulo medio y basal derecho</t>
  </si>
  <si>
    <t>Resección intestinal</t>
  </si>
  <si>
    <t>Resección y anastomosis</t>
  </si>
  <si>
    <t>Resección y derivación intestinal</t>
  </si>
  <si>
    <t>Retiro de membranas</t>
  </si>
  <si>
    <t>Retiro de silo</t>
  </si>
  <si>
    <t>Segmentectomia</t>
  </si>
  <si>
    <t>Segmentectomia apical izq.</t>
  </si>
  <si>
    <t>Toracoscopia</t>
  </si>
  <si>
    <t>Toracotomía</t>
  </si>
  <si>
    <t>Yeyunostomia</t>
  </si>
  <si>
    <t>Cambio de sistema VAC</t>
  </si>
  <si>
    <t>Catéter Broviack</t>
  </si>
  <si>
    <t>Catéter percutáneo</t>
  </si>
  <si>
    <t>Catéter Subclavio</t>
  </si>
  <si>
    <t xml:space="preserve">Colocación de sonda pleural bilateral </t>
  </si>
  <si>
    <t>Colocación de V.A.C.</t>
  </si>
  <si>
    <t>Paracentesis</t>
  </si>
  <si>
    <t>Plicatura de silo</t>
  </si>
  <si>
    <t>Resección de membrana</t>
  </si>
  <si>
    <t>Sonda pleural</t>
  </si>
  <si>
    <t xml:space="preserve">Toracocentesis </t>
  </si>
  <si>
    <t>Venodisección</t>
  </si>
  <si>
    <t>Fuente: Informe mensual de Cirugía Pediátrica.</t>
  </si>
  <si>
    <t>INSTITUTO NACIONAL DE PERINATOLOGÍA
CIRUGÍA NEONATAL 2016</t>
  </si>
  <si>
    <t>PROCEDIMIENTOS NEONATALES (Cirugía menor)</t>
  </si>
  <si>
    <t>Laparotomía</t>
  </si>
  <si>
    <t>Laparoscopía</t>
  </si>
  <si>
    <t>Laparotomía en embarzo</t>
  </si>
  <si>
    <t>Laparoscopia en embarzo</t>
  </si>
  <si>
    <t>Histerotomía</t>
  </si>
  <si>
    <t>Histerectomía obstétrica</t>
  </si>
  <si>
    <t>Salpingectomía</t>
  </si>
  <si>
    <t>Reparación Vesical</t>
  </si>
  <si>
    <t>Cesárea</t>
  </si>
  <si>
    <t>Ablación endometrial</t>
  </si>
  <si>
    <t>Bartholinectomia</t>
  </si>
  <si>
    <t>Biopsia c/marcaje</t>
  </si>
  <si>
    <t>Biopsia legrado</t>
  </si>
  <si>
    <t>Biopsia mama</t>
  </si>
  <si>
    <t>Excisión</t>
  </si>
  <si>
    <t>Retiro de DIU</t>
  </si>
  <si>
    <t>Marsupialización</t>
  </si>
  <si>
    <t>Vaporización Laser</t>
  </si>
  <si>
    <t>Vulvectomia</t>
  </si>
  <si>
    <t>Biopsia (Tumoración pared torácica)</t>
  </si>
  <si>
    <t>T o t a l</t>
  </si>
  <si>
    <t>Botox Intravesical</t>
  </si>
  <si>
    <t>Fuente: Informe de Cirugía Programada, confirmada con Censo Diario de Hospitalización</t>
  </si>
  <si>
    <t>Biopsia ovarios</t>
  </si>
  <si>
    <t>Cirugía Conservadora de mama</t>
  </si>
  <si>
    <t>Cirugia de Manchester</t>
  </si>
  <si>
    <t>Cistectomía x laparoscopía</t>
  </si>
  <si>
    <t>Colecistectomia</t>
  </si>
  <si>
    <t>Colpoperineoplastía</t>
  </si>
  <si>
    <t>Esfinteroplastía</t>
  </si>
  <si>
    <t>Fistulectomía</t>
  </si>
  <si>
    <t>Hernioplastía</t>
  </si>
  <si>
    <t>Histerectomía abdominal</t>
  </si>
  <si>
    <t>Histerectomía vaginal</t>
  </si>
  <si>
    <t>Histerectomía x lap.</t>
  </si>
  <si>
    <t>Histeroscopía Qx.</t>
  </si>
  <si>
    <t>Histeroscopía Dx.</t>
  </si>
  <si>
    <t>Laparoscopía Dx</t>
  </si>
  <si>
    <t>Laparoscopía Qx</t>
  </si>
  <si>
    <t>Mastectomía radical</t>
  </si>
  <si>
    <t>Miomectomía</t>
  </si>
  <si>
    <t>Resección x laparoscopía</t>
  </si>
  <si>
    <t>Salpingooforectomía</t>
  </si>
  <si>
    <t>Colocación de cinta vaginal libre de tensión</t>
  </si>
  <si>
    <t>INSTITUTO NACIONAL DE PERINATOLOGÍA
CIRUGÍA GINECOLÓGICA MAYOR, 2016</t>
  </si>
  <si>
    <t>INSTITUTO NACIONAL DE PERINATOLOGÍA
PROCEDIMIENTOS OBSTÉTRICOS (Cirugía Menor), 2016</t>
  </si>
  <si>
    <t>INSTITUTO NACIONAL DE PERINATOLOGÍA
CIRUGÍA OBSTÉTRICA MAYOR, 2016</t>
  </si>
  <si>
    <t>INSTITUTO NACIONAL DE PERINATOLOGÍA
CIRUGÍA GINECOLÓGICA MENOR, 2016</t>
  </si>
  <si>
    <t>cirugia16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</si>
</sst>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.5"/>
      <name val="Arial"/>
      <family val="2"/>
    </font>
    <font>
      <sz val="8"/>
      <name val="Helv"/>
    </font>
    <font>
      <b/>
      <sz val="8.5"/>
      <color theme="1"/>
      <name val="Arial"/>
      <family val="2"/>
    </font>
    <font>
      <sz val="11"/>
      <name val="Arial"/>
      <family val="2"/>
    </font>
    <font>
      <b/>
      <sz val="10"/>
      <name val="HELV"/>
    </font>
    <font>
      <sz val="9"/>
      <name val="HELV"/>
    </font>
    <font>
      <b/>
      <sz val="9"/>
      <name val="HELV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164" fontId="5" fillId="0" borderId="1" xfId="1" applyNumberFormat="1" applyFont="1" applyBorder="1" applyAlignment="1" applyProtection="1">
      <alignment horizontal="center"/>
      <protection locked="0"/>
    </xf>
    <xf numFmtId="164" fontId="1" fillId="0" borderId="0" xfId="1" applyNumberFormat="1" applyProtection="1"/>
    <xf numFmtId="164" fontId="9" fillId="2" borderId="9" xfId="1" applyNumberFormat="1" applyFont="1" applyFill="1" applyBorder="1" applyAlignment="1" applyProtection="1">
      <alignment horizontal="center" vertical="center"/>
      <protection locked="0"/>
    </xf>
    <xf numFmtId="164" fontId="9" fillId="2" borderId="9" xfId="1" applyNumberFormat="1" applyFont="1" applyFill="1" applyBorder="1" applyAlignment="1" applyProtection="1">
      <alignment horizontal="center" vertical="center"/>
    </xf>
    <xf numFmtId="164" fontId="7" fillId="2" borderId="3" xfId="1" applyNumberFormat="1" applyFont="1" applyFill="1" applyBorder="1" applyAlignment="1" applyProtection="1">
      <alignment horizontal="left"/>
      <protection locked="0"/>
    </xf>
    <xf numFmtId="3" fontId="7" fillId="2" borderId="3" xfId="1" applyNumberFormat="1" applyFont="1" applyFill="1" applyBorder="1" applyAlignment="1" applyProtection="1">
      <alignment horizontal="right" wrapText="1"/>
    </xf>
    <xf numFmtId="3" fontId="7" fillId="2" borderId="6" xfId="1" applyNumberFormat="1" applyFont="1" applyFill="1" applyBorder="1" applyAlignment="1" applyProtection="1">
      <alignment horizontal="right"/>
    </xf>
    <xf numFmtId="3" fontId="7" fillId="2" borderId="3" xfId="1" applyNumberFormat="1" applyFont="1" applyFill="1" applyBorder="1" applyAlignment="1">
      <alignment horizontal="right" wrapText="1"/>
    </xf>
    <xf numFmtId="164" fontId="1" fillId="0" borderId="0" xfId="1" applyNumberFormat="1"/>
    <xf numFmtId="164" fontId="6" fillId="2" borderId="3" xfId="1" applyNumberFormat="1" applyFont="1" applyFill="1" applyBorder="1" applyAlignment="1" applyProtection="1">
      <alignment horizontal="left"/>
      <protection locked="0"/>
    </xf>
    <xf numFmtId="164" fontId="6" fillId="2" borderId="2" xfId="1" applyNumberFormat="1" applyFont="1" applyFill="1" applyBorder="1" applyAlignment="1" applyProtection="1">
      <alignment horizontal="left"/>
      <protection locked="0"/>
    </xf>
    <xf numFmtId="164" fontId="6" fillId="2" borderId="5" xfId="1" applyNumberFormat="1" applyFont="1" applyFill="1" applyBorder="1" applyAlignment="1" applyProtection="1">
      <alignment horizontal="left"/>
      <protection locked="0"/>
    </xf>
    <xf numFmtId="3" fontId="7" fillId="2" borderId="6" xfId="1" applyNumberFormat="1" applyFont="1" applyFill="1" applyBorder="1" applyAlignment="1">
      <alignment horizontal="right" wrapText="1"/>
    </xf>
    <xf numFmtId="164" fontId="6" fillId="2" borderId="7" xfId="1" applyNumberFormat="1" applyFont="1" applyFill="1" applyBorder="1" applyProtection="1">
      <protection locked="0"/>
    </xf>
    <xf numFmtId="0" fontId="6" fillId="2" borderId="8" xfId="1" applyFont="1" applyFill="1" applyBorder="1"/>
    <xf numFmtId="0" fontId="6" fillId="2" borderId="10" xfId="1" applyFont="1" applyFill="1" applyBorder="1"/>
    <xf numFmtId="3" fontId="7" fillId="2" borderId="11" xfId="1" applyNumberFormat="1" applyFont="1" applyFill="1" applyBorder="1" applyAlignment="1" applyProtection="1">
      <alignment horizontal="right" wrapText="1"/>
    </xf>
    <xf numFmtId="3" fontId="7" fillId="2" borderId="11" xfId="1" applyNumberFormat="1" applyFont="1" applyFill="1" applyBorder="1" applyAlignment="1">
      <alignment horizontal="right" wrapText="1"/>
    </xf>
    <xf numFmtId="3" fontId="7" fillId="2" borderId="5" xfId="1" applyNumberFormat="1" applyFont="1" applyFill="1" applyBorder="1" applyAlignment="1" applyProtection="1">
      <alignment horizontal="right" wrapText="1"/>
    </xf>
    <xf numFmtId="164" fontId="6" fillId="2" borderId="12" xfId="1" applyNumberFormat="1" applyFont="1" applyFill="1" applyBorder="1" applyAlignment="1" applyProtection="1">
      <alignment horizontal="right"/>
      <protection locked="0"/>
    </xf>
    <xf numFmtId="3" fontId="7" fillId="2" borderId="3" xfId="1" applyNumberFormat="1" applyFont="1" applyFill="1" applyBorder="1" applyAlignment="1" applyProtection="1">
      <alignment horizontal="right"/>
    </xf>
    <xf numFmtId="164" fontId="6" fillId="2" borderId="0" xfId="1" applyNumberFormat="1" applyFont="1" applyFill="1" applyBorder="1" applyAlignment="1" applyProtection="1">
      <alignment horizontal="center"/>
      <protection locked="0"/>
    </xf>
    <xf numFmtId="3" fontId="7" fillId="2" borderId="0" xfId="1" applyNumberFormat="1" applyFont="1" applyFill="1" applyBorder="1" applyAlignment="1" applyProtection="1">
      <alignment horizontal="right"/>
    </xf>
    <xf numFmtId="37" fontId="1" fillId="0" borderId="0" xfId="1" applyNumberFormat="1"/>
    <xf numFmtId="3" fontId="1" fillId="0" borderId="0" xfId="1" applyNumberFormat="1"/>
    <xf numFmtId="3" fontId="7" fillId="2" borderId="5" xfId="1" applyNumberFormat="1" applyFont="1" applyFill="1" applyBorder="1" applyProtection="1"/>
    <xf numFmtId="3" fontId="7" fillId="2" borderId="5" xfId="1" applyNumberFormat="1" applyFont="1" applyFill="1" applyBorder="1" applyAlignment="1" applyProtection="1">
      <alignment horizontal="right"/>
    </xf>
    <xf numFmtId="164" fontId="8" fillId="2" borderId="0" xfId="1" applyNumberFormat="1" applyFont="1" applyFill="1" applyAlignment="1" applyProtection="1">
      <alignment horizontal="left"/>
      <protection locked="0"/>
    </xf>
    <xf numFmtId="164" fontId="1" fillId="2" borderId="0" xfId="1" applyNumberFormat="1" applyFill="1" applyProtection="1"/>
    <xf numFmtId="0" fontId="1" fillId="2" borderId="0" xfId="1" applyFill="1"/>
    <xf numFmtId="164" fontId="7" fillId="2" borderId="13" xfId="1" applyNumberFormat="1" applyFont="1" applyFill="1" applyBorder="1" applyAlignment="1" applyProtection="1">
      <alignment horizontal="left"/>
      <protection locked="0"/>
    </xf>
    <xf numFmtId="0" fontId="1" fillId="2" borderId="5" xfId="1" applyFont="1" applyFill="1" applyBorder="1"/>
    <xf numFmtId="0" fontId="1" fillId="2" borderId="5" xfId="1" applyFill="1" applyBorder="1"/>
    <xf numFmtId="164" fontId="1" fillId="2" borderId="13" xfId="1" applyNumberFormat="1" applyFont="1" applyFill="1" applyBorder="1" applyProtection="1"/>
    <xf numFmtId="0" fontId="1" fillId="2" borderId="13" xfId="1" applyFill="1" applyBorder="1"/>
    <xf numFmtId="164" fontId="1" fillId="2" borderId="13" xfId="1" applyNumberFormat="1" applyFill="1" applyBorder="1" applyProtection="1"/>
    <xf numFmtId="0" fontId="3" fillId="0" borderId="0" xfId="1" applyFont="1" applyFill="1" applyBorder="1"/>
    <xf numFmtId="164" fontId="8" fillId="0" borderId="0" xfId="1" applyNumberFormat="1" applyFont="1" applyAlignment="1" applyProtection="1">
      <alignment horizontal="left"/>
      <protection locked="0"/>
    </xf>
    <xf numFmtId="3" fontId="7" fillId="2" borderId="3" xfId="1" applyNumberFormat="1" applyFont="1" applyFill="1" applyBorder="1" applyAlignment="1">
      <alignment horizontal="righ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0" xfId="2" applyFont="1" applyFill="1" applyAlignment="1">
      <alignment horizontal="center"/>
    </xf>
    <xf numFmtId="0" fontId="1" fillId="0" borderId="0" xfId="2"/>
    <xf numFmtId="0" fontId="4" fillId="0" borderId="5" xfId="2" applyFont="1" applyBorder="1" applyAlignment="1">
      <alignment horizontal="left"/>
    </xf>
    <xf numFmtId="0" fontId="2" fillId="0" borderId="5" xfId="2" applyFont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10" fillId="0" borderId="5" xfId="2" applyFont="1" applyBorder="1" applyAlignment="1">
      <alignment horizontal="left"/>
    </xf>
    <xf numFmtId="0" fontId="1" fillId="0" borderId="5" xfId="2" applyFont="1" applyBorder="1" applyAlignment="1">
      <alignment horizontal="center"/>
    </xf>
    <xf numFmtId="0" fontId="1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1" fillId="0" borderId="15" xfId="2" applyFont="1" applyBorder="1" applyAlignment="1">
      <alignment horizontal="left"/>
    </xf>
    <xf numFmtId="0" fontId="1" fillId="0" borderId="16" xfId="2" applyFont="1" applyBorder="1"/>
    <xf numFmtId="0" fontId="1" fillId="0" borderId="16" xfId="2" applyFont="1" applyFill="1" applyBorder="1"/>
    <xf numFmtId="0" fontId="4" fillId="0" borderId="17" xfId="2" applyFont="1" applyBorder="1"/>
    <xf numFmtId="0" fontId="10" fillId="0" borderId="5" xfId="2" applyFont="1" applyBorder="1"/>
    <xf numFmtId="0" fontId="1" fillId="0" borderId="5" xfId="2" applyFont="1" applyBorder="1"/>
    <xf numFmtId="0" fontId="10" fillId="0" borderId="5" xfId="2" applyFont="1" applyFill="1" applyBorder="1"/>
    <xf numFmtId="0" fontId="1" fillId="0" borderId="0" xfId="2" applyFill="1"/>
    <xf numFmtId="0" fontId="10" fillId="0" borderId="5" xfId="2" applyFont="1" applyFill="1" applyBorder="1" applyAlignment="1"/>
    <xf numFmtId="0" fontId="1" fillId="0" borderId="18" xfId="2" applyFont="1" applyBorder="1" applyAlignment="1">
      <alignment horizontal="center"/>
    </xf>
    <xf numFmtId="0" fontId="1" fillId="0" borderId="5" xfId="2" applyFont="1" applyFill="1" applyBorder="1"/>
    <xf numFmtId="0" fontId="10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right"/>
    </xf>
    <xf numFmtId="0" fontId="4" fillId="0" borderId="5" xfId="2" applyFont="1" applyFill="1" applyBorder="1" applyAlignment="1">
      <alignment horizontal="center"/>
    </xf>
    <xf numFmtId="0" fontId="4" fillId="0" borderId="19" xfId="2" applyFont="1" applyFill="1" applyBorder="1"/>
    <xf numFmtId="0" fontId="4" fillId="0" borderId="14" xfId="2" applyFont="1" applyFill="1" applyBorder="1" applyAlignment="1">
      <alignment horizontal="right"/>
    </xf>
    <xf numFmtId="0" fontId="1" fillId="0" borderId="14" xfId="2" applyFont="1" applyBorder="1" applyAlignment="1">
      <alignment horizontal="center"/>
    </xf>
    <xf numFmtId="0" fontId="1" fillId="0" borderId="14" xfId="2" applyFont="1" applyBorder="1"/>
    <xf numFmtId="0" fontId="1" fillId="0" borderId="14" xfId="2" applyFont="1" applyFill="1" applyBorder="1"/>
    <xf numFmtId="0" fontId="4" fillId="0" borderId="5" xfId="2" applyFont="1" applyFill="1" applyBorder="1" applyAlignment="1">
      <alignment horizontal="left"/>
    </xf>
    <xf numFmtId="0" fontId="2" fillId="0" borderId="5" xfId="2" applyFont="1" applyBorder="1" applyAlignment="1">
      <alignment horizontal="right"/>
    </xf>
    <xf numFmtId="1" fontId="4" fillId="0" borderId="5" xfId="2" applyNumberFormat="1" applyFont="1" applyBorder="1" applyAlignment="1">
      <alignment horizontal="center"/>
    </xf>
    <xf numFmtId="0" fontId="3" fillId="0" borderId="0" xfId="1" applyFont="1" applyBorder="1" applyAlignment="1" applyProtection="1">
      <alignment horizontal="left" wrapText="1"/>
    </xf>
    <xf numFmtId="164" fontId="1" fillId="0" borderId="0" xfId="2" applyNumberFormat="1" applyAlignment="1" applyProtection="1">
      <alignment horizontal="center"/>
    </xf>
    <xf numFmtId="164" fontId="1" fillId="0" borderId="0" xfId="2" applyNumberFormat="1" applyProtection="1"/>
    <xf numFmtId="164" fontId="1" fillId="0" borderId="0" xfId="2" applyNumberFormat="1" applyFill="1" applyProtection="1"/>
    <xf numFmtId="164" fontId="4" fillId="0" borderId="0" xfId="2" applyNumberFormat="1" applyFont="1" applyBorder="1" applyProtection="1">
      <protection locked="0"/>
    </xf>
    <xf numFmtId="0" fontId="2" fillId="0" borderId="0" xfId="2" applyFont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 wrapText="1"/>
    </xf>
    <xf numFmtId="0" fontId="1" fillId="0" borderId="0" xfId="2" applyFont="1" applyBorder="1" applyAlignment="1">
      <alignment horizontal="center" wrapText="1"/>
    </xf>
    <xf numFmtId="37" fontId="4" fillId="0" borderId="0" xfId="2" applyNumberFormat="1" applyFont="1" applyBorder="1" applyAlignment="1" applyProtection="1">
      <alignment horizontal="center" wrapText="1"/>
    </xf>
    <xf numFmtId="164" fontId="1" fillId="0" borderId="0" xfId="2" applyNumberFormat="1" applyFont="1" applyBorder="1" applyProtection="1">
      <protection locked="0"/>
    </xf>
    <xf numFmtId="0" fontId="1" fillId="0" borderId="0" xfId="2" applyFont="1" applyBorder="1"/>
    <xf numFmtId="164" fontId="1" fillId="0" borderId="0" xfId="2" applyNumberFormat="1" applyFont="1" applyBorder="1" applyAlignment="1" applyProtection="1">
      <alignment horizontal="center" wrapText="1"/>
    </xf>
    <xf numFmtId="164" fontId="1" fillId="0" borderId="0" xfId="2" applyNumberFormat="1" applyFont="1" applyFill="1" applyBorder="1" applyAlignment="1" applyProtection="1">
      <alignment horizontal="center" wrapText="1"/>
    </xf>
    <xf numFmtId="164" fontId="1" fillId="0" borderId="0" xfId="2" applyNumberFormat="1" applyFont="1" applyBorder="1" applyAlignment="1" applyProtection="1">
      <alignment horizontal="left"/>
      <protection locked="0"/>
    </xf>
    <xf numFmtId="164" fontId="11" fillId="0" borderId="0" xfId="2" applyNumberFormat="1" applyFont="1" applyBorder="1" applyAlignment="1" applyProtection="1">
      <alignment horizontal="right"/>
      <protection locked="0"/>
    </xf>
    <xf numFmtId="164" fontId="4" fillId="0" borderId="0" xfId="2" applyNumberFormat="1" applyFont="1" applyBorder="1" applyAlignment="1" applyProtection="1">
      <alignment horizontal="center" wrapText="1"/>
    </xf>
    <xf numFmtId="164" fontId="4" fillId="0" borderId="0" xfId="2" applyNumberFormat="1" applyFont="1" applyFill="1" applyBorder="1" applyAlignment="1" applyProtection="1">
      <alignment horizontal="center" wrapText="1"/>
    </xf>
    <xf numFmtId="0" fontId="12" fillId="0" borderId="0" xfId="2" applyFont="1" applyBorder="1" applyAlignment="1" applyProtection="1">
      <alignment horizontal="left"/>
    </xf>
    <xf numFmtId="164" fontId="12" fillId="0" borderId="0" xfId="2" applyNumberFormat="1" applyFont="1" applyBorder="1" applyProtection="1"/>
    <xf numFmtId="164" fontId="12" fillId="0" borderId="0" xfId="2" applyNumberFormat="1" applyFont="1" applyFill="1" applyBorder="1" applyProtection="1"/>
    <xf numFmtId="164" fontId="13" fillId="0" borderId="0" xfId="2" applyNumberFormat="1" applyFont="1" applyBorder="1" applyProtection="1"/>
    <xf numFmtId="0" fontId="4" fillId="0" borderId="0" xfId="2" applyFont="1" applyBorder="1"/>
    <xf numFmtId="0" fontId="1" fillId="0" borderId="0" xfId="2" applyBorder="1" applyAlignment="1">
      <alignment horizontal="center"/>
    </xf>
    <xf numFmtId="0" fontId="1" fillId="0" borderId="0" xfId="2" applyFill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vertical="center" wrapText="1"/>
    </xf>
    <xf numFmtId="164" fontId="9" fillId="2" borderId="20" xfId="1" applyNumberFormat="1" applyFont="1" applyFill="1" applyBorder="1" applyAlignment="1" applyProtection="1">
      <alignment horizontal="center" vertical="center"/>
    </xf>
    <xf numFmtId="3" fontId="7" fillId="2" borderId="4" xfId="1" applyNumberFormat="1" applyFont="1" applyFill="1" applyBorder="1" applyAlignment="1" applyProtection="1">
      <alignment horizontal="right"/>
    </xf>
    <xf numFmtId="164" fontId="7" fillId="2" borderId="9" xfId="1" applyNumberFormat="1" applyFont="1" applyFill="1" applyBorder="1" applyAlignment="1" applyProtection="1">
      <alignment horizontal="left"/>
      <protection locked="0"/>
    </xf>
    <xf numFmtId="164" fontId="7" fillId="2" borderId="21" xfId="1" applyNumberFormat="1" applyFont="1" applyFill="1" applyBorder="1" applyProtection="1">
      <protection locked="0"/>
    </xf>
    <xf numFmtId="0" fontId="7" fillId="2" borderId="8" xfId="1" applyFont="1" applyFill="1" applyBorder="1"/>
    <xf numFmtId="3" fontId="7" fillId="2" borderId="22" xfId="1" applyNumberFormat="1" applyFont="1" applyFill="1" applyBorder="1" applyAlignment="1">
      <alignment horizontal="right"/>
    </xf>
    <xf numFmtId="3" fontId="7" fillId="2" borderId="1" xfId="1" applyNumberFormat="1" applyFont="1" applyFill="1" applyBorder="1" applyAlignment="1" applyProtection="1">
      <alignment horizontal="right"/>
    </xf>
    <xf numFmtId="0" fontId="7" fillId="2" borderId="23" xfId="1" applyFont="1" applyFill="1" applyBorder="1"/>
    <xf numFmtId="3" fontId="7" fillId="2" borderId="2" xfId="1" applyNumberFormat="1" applyFont="1" applyFill="1" applyBorder="1" applyAlignment="1">
      <alignment horizontal="right"/>
    </xf>
    <xf numFmtId="3" fontId="7" fillId="2" borderId="24" xfId="1" applyNumberFormat="1" applyFont="1" applyFill="1" applyBorder="1" applyAlignment="1">
      <alignment horizontal="right"/>
    </xf>
    <xf numFmtId="164" fontId="6" fillId="2" borderId="23" xfId="1" applyNumberFormat="1" applyFont="1" applyFill="1" applyBorder="1" applyAlignment="1" applyProtection="1">
      <alignment horizontal="right"/>
      <protection locked="0"/>
    </xf>
    <xf numFmtId="3" fontId="7" fillId="2" borderId="2" xfId="1" applyNumberFormat="1" applyFont="1" applyFill="1" applyBorder="1" applyAlignment="1" applyProtection="1">
      <alignment horizontal="right"/>
    </xf>
    <xf numFmtId="164" fontId="6" fillId="0" borderId="0" xfId="1" applyNumberFormat="1" applyFont="1" applyBorder="1" applyAlignment="1" applyProtection="1">
      <alignment horizontal="center"/>
      <protection locked="0"/>
    </xf>
    <xf numFmtId="3" fontId="7" fillId="0" borderId="0" xfId="1" applyNumberFormat="1" applyFont="1" applyBorder="1" applyAlignment="1" applyProtection="1">
      <alignment horizontal="right"/>
    </xf>
    <xf numFmtId="164" fontId="14" fillId="0" borderId="0" xfId="1" applyNumberFormat="1" applyFont="1" applyAlignment="1" applyProtection="1">
      <alignment horizontal="left"/>
      <protection locked="0"/>
    </xf>
    <xf numFmtId="164" fontId="5" fillId="0" borderId="0" xfId="1" applyNumberFormat="1" applyFont="1" applyAlignment="1" applyProtection="1">
      <alignment horizontal="left"/>
      <protection locked="0"/>
    </xf>
    <xf numFmtId="164" fontId="2" fillId="0" borderId="5" xfId="1" applyNumberFormat="1" applyFont="1" applyBorder="1" applyAlignment="1" applyProtection="1">
      <alignment horizontal="left"/>
      <protection locked="0"/>
    </xf>
    <xf numFmtId="164" fontId="2" fillId="0" borderId="5" xfId="1" applyNumberFormat="1" applyFont="1" applyBorder="1" applyAlignment="1" applyProtection="1">
      <alignment horizontal="center"/>
    </xf>
    <xf numFmtId="164" fontId="6" fillId="0" borderId="5" xfId="1" applyNumberFormat="1" applyFont="1" applyBorder="1" applyAlignment="1" applyProtection="1">
      <alignment horizontal="left"/>
      <protection locked="0"/>
    </xf>
    <xf numFmtId="164" fontId="1" fillId="0" borderId="5" xfId="1" applyNumberFormat="1" applyFont="1" applyBorder="1" applyAlignment="1" applyProtection="1">
      <alignment horizontal="right"/>
    </xf>
    <xf numFmtId="164" fontId="1" fillId="0" borderId="5" xfId="1" applyNumberFormat="1" applyFont="1" applyBorder="1" applyAlignment="1" applyProtection="1">
      <alignment horizontal="right" vertical="justify"/>
    </xf>
    <xf numFmtId="164" fontId="6" fillId="0" borderId="5" xfId="1" applyNumberFormat="1" applyFont="1" applyBorder="1" applyAlignment="1" applyProtection="1">
      <alignment horizontal="right"/>
    </xf>
    <xf numFmtId="164" fontId="1" fillId="0" borderId="5" xfId="1" applyNumberFormat="1" applyFont="1" applyBorder="1" applyProtection="1"/>
    <xf numFmtId="0" fontId="1" fillId="0" borderId="5" xfId="1" applyFont="1" applyBorder="1"/>
    <xf numFmtId="164" fontId="1" fillId="0" borderId="5" xfId="1" applyNumberFormat="1" applyFont="1" applyBorder="1" applyAlignment="1" applyProtection="1">
      <alignment horizontal="center"/>
      <protection locked="0"/>
    </xf>
    <xf numFmtId="164" fontId="4" fillId="0" borderId="5" xfId="1" applyNumberFormat="1" applyFont="1" applyBorder="1" applyProtection="1"/>
    <xf numFmtId="164" fontId="4" fillId="0" borderId="0" xfId="1" applyNumberFormat="1" applyFont="1"/>
    <xf numFmtId="164" fontId="6" fillId="0" borderId="0" xfId="1" applyNumberFormat="1" applyFont="1" applyAlignment="1" applyProtection="1">
      <alignment horizontal="left"/>
      <protection locked="0"/>
    </xf>
    <xf numFmtId="164" fontId="1" fillId="0" borderId="0" xfId="1" applyNumberFormat="1" applyFont="1" applyProtection="1"/>
    <xf numFmtId="0" fontId="1" fillId="0" borderId="0" xfId="1" applyFont="1"/>
    <xf numFmtId="164" fontId="6" fillId="0" borderId="5" xfId="1" applyNumberFormat="1" applyFont="1" applyFill="1" applyBorder="1" applyAlignment="1" applyProtection="1">
      <alignment horizontal="left"/>
      <protection locked="0"/>
    </xf>
    <xf numFmtId="0" fontId="1" fillId="0" borderId="5" xfId="1" applyBorder="1"/>
    <xf numFmtId="164" fontId="3" fillId="0" borderId="0" xfId="1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3" formatCode="#,##0"/>
      <fill>
        <patternFill>
          <fgColor indexed="64"/>
          <bgColor theme="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8"/>
        </bottom>
      </border>
      <protection locked="1" hidden="0"/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border outline="0"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Arial"/>
        <scheme val="none"/>
      </font>
      <numFmt numFmtId="164" formatCode="General_)"/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1" hidden="0"/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border outline="0">
        <top style="thin">
          <color indexed="8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Arial"/>
        <scheme val="none"/>
      </font>
      <numFmt numFmtId="164" formatCode="General_)"/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adistica.3/Documents/2015/CIRUGIA%20OBSTETRICA%20MEN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tétricos"/>
      <sheetName val="JUNIO"/>
      <sheetName val="JULIO"/>
      <sheetName val="AGOSTO"/>
      <sheetName val="SEPTIEMBRE"/>
      <sheetName val="OCTUBRE"/>
      <sheetName val="NOVIEMBRE"/>
      <sheetName val="DICIEMBRE"/>
      <sheetName val="ACUMU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1" name="Tabla23" displayName="Tabla23" ref="A6:N35" totalsRowShown="0" headerRowDxfId="33" dataDxfId="32" tableBorderDxfId="31">
  <tableColumns count="14">
    <tableColumn id="1" name="PROCEDIMIENTO/MES" dataDxfId="30"/>
    <tableColumn id="2" name="ENE" dataDxfId="29"/>
    <tableColumn id="3" name="FEB" dataDxfId="28"/>
    <tableColumn id="4" name="MAR" dataDxfId="27"/>
    <tableColumn id="5" name="ABR" dataDxfId="26"/>
    <tableColumn id="6" name="MAY" dataDxfId="25"/>
    <tableColumn id="7" name="JUN" dataDxfId="24"/>
    <tableColumn id="8" name="JUL" dataDxfId="23"/>
    <tableColumn id="9" name="AGO" dataDxfId="22"/>
    <tableColumn id="10" name="SEP" dataDxfId="21"/>
    <tableColumn id="11" name="OCT" dataDxfId="20"/>
    <tableColumn id="12" name="NOV" dataDxfId="19"/>
    <tableColumn id="13" name="DIC" dataDxfId="18"/>
    <tableColumn id="14" name="TOTAL" dataDxfId="17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a24" displayName="Tabla24" ref="A6:N16" totalsRowShown="0" headerRowDxfId="16" dataDxfId="15" tableBorderDxfId="14">
  <tableColumns count="14">
    <tableColumn id="1" name="PROCEDIMIENTO/MES" dataDxfId="13"/>
    <tableColumn id="2" name="ENE" dataDxfId="12"/>
    <tableColumn id="3" name="FEB" dataDxfId="11"/>
    <tableColumn id="4" name="MAR" dataDxfId="10"/>
    <tableColumn id="5" name="ABR" dataDxfId="9"/>
    <tableColumn id="6" name="MAY" dataDxfId="8"/>
    <tableColumn id="7" name="JUN" dataDxfId="7"/>
    <tableColumn id="8" name="JUL" dataDxfId="6"/>
    <tableColumn id="9" name="AGO" dataDxfId="5"/>
    <tableColumn id="10" name="SEP" dataDxfId="4"/>
    <tableColumn id="11" name="OCT" dataDxfId="3"/>
    <tableColumn id="12" name="NOV" dataDxfId="2"/>
    <tableColumn id="13" name="DIC" dataDxfId="1"/>
    <tableColumn id="14" name="TOTAL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1"/>
  <sheetViews>
    <sheetView zoomScale="90" zoomScaleNormal="90" workbookViewId="0">
      <selection activeCell="E78" sqref="E78"/>
    </sheetView>
  </sheetViews>
  <sheetFormatPr baseColWidth="10" defaultColWidth="5" defaultRowHeight="12.75" x14ac:dyDescent="0.2"/>
  <cols>
    <col min="1" max="1" width="45.140625" style="45" customWidth="1"/>
    <col min="2" max="4" width="6.140625" style="45" customWidth="1"/>
    <col min="5" max="5" width="6.140625" style="60" customWidth="1"/>
    <col min="6" max="13" width="6.140625" style="45" customWidth="1"/>
    <col min="14" max="14" width="8.140625" style="45" customWidth="1"/>
    <col min="15" max="15" width="5.85546875" style="45" customWidth="1"/>
    <col min="16" max="16" width="5" style="45"/>
    <col min="17" max="17" width="5.140625" style="45" bestFit="1" customWidth="1"/>
    <col min="18" max="256" width="5" style="45"/>
    <col min="257" max="257" width="45.140625" style="45" customWidth="1"/>
    <col min="258" max="269" width="6.140625" style="45" customWidth="1"/>
    <col min="270" max="270" width="8.140625" style="45" customWidth="1"/>
    <col min="271" max="271" width="5.85546875" style="45" customWidth="1"/>
    <col min="272" max="272" width="5" style="45"/>
    <col min="273" max="273" width="5.140625" style="45" bestFit="1" customWidth="1"/>
    <col min="274" max="512" width="5" style="45"/>
    <col min="513" max="513" width="45.140625" style="45" customWidth="1"/>
    <col min="514" max="525" width="6.140625" style="45" customWidth="1"/>
    <col min="526" max="526" width="8.140625" style="45" customWidth="1"/>
    <col min="527" max="527" width="5.85546875" style="45" customWidth="1"/>
    <col min="528" max="528" width="5" style="45"/>
    <col min="529" max="529" width="5.140625" style="45" bestFit="1" customWidth="1"/>
    <col min="530" max="768" width="5" style="45"/>
    <col min="769" max="769" width="45.140625" style="45" customWidth="1"/>
    <col min="770" max="781" width="6.140625" style="45" customWidth="1"/>
    <col min="782" max="782" width="8.140625" style="45" customWidth="1"/>
    <col min="783" max="783" width="5.85546875" style="45" customWidth="1"/>
    <col min="784" max="784" width="5" style="45"/>
    <col min="785" max="785" width="5.140625" style="45" bestFit="1" customWidth="1"/>
    <col min="786" max="1024" width="5" style="45"/>
    <col min="1025" max="1025" width="45.140625" style="45" customWidth="1"/>
    <col min="1026" max="1037" width="6.140625" style="45" customWidth="1"/>
    <col min="1038" max="1038" width="8.140625" style="45" customWidth="1"/>
    <col min="1039" max="1039" width="5.85546875" style="45" customWidth="1"/>
    <col min="1040" max="1040" width="5" style="45"/>
    <col min="1041" max="1041" width="5.140625" style="45" bestFit="1" customWidth="1"/>
    <col min="1042" max="1280" width="5" style="45"/>
    <col min="1281" max="1281" width="45.140625" style="45" customWidth="1"/>
    <col min="1282" max="1293" width="6.140625" style="45" customWidth="1"/>
    <col min="1294" max="1294" width="8.140625" style="45" customWidth="1"/>
    <col min="1295" max="1295" width="5.85546875" style="45" customWidth="1"/>
    <col min="1296" max="1296" width="5" style="45"/>
    <col min="1297" max="1297" width="5.140625" style="45" bestFit="1" customWidth="1"/>
    <col min="1298" max="1536" width="5" style="45"/>
    <col min="1537" max="1537" width="45.140625" style="45" customWidth="1"/>
    <col min="1538" max="1549" width="6.140625" style="45" customWidth="1"/>
    <col min="1550" max="1550" width="8.140625" style="45" customWidth="1"/>
    <col min="1551" max="1551" width="5.85546875" style="45" customWidth="1"/>
    <col min="1552" max="1552" width="5" style="45"/>
    <col min="1553" max="1553" width="5.140625" style="45" bestFit="1" customWidth="1"/>
    <col min="1554" max="1792" width="5" style="45"/>
    <col min="1793" max="1793" width="45.140625" style="45" customWidth="1"/>
    <col min="1794" max="1805" width="6.140625" style="45" customWidth="1"/>
    <col min="1806" max="1806" width="8.140625" style="45" customWidth="1"/>
    <col min="1807" max="1807" width="5.85546875" style="45" customWidth="1"/>
    <col min="1808" max="1808" width="5" style="45"/>
    <col min="1809" max="1809" width="5.140625" style="45" bestFit="1" customWidth="1"/>
    <col min="1810" max="2048" width="5" style="45"/>
    <col min="2049" max="2049" width="45.140625" style="45" customWidth="1"/>
    <col min="2050" max="2061" width="6.140625" style="45" customWidth="1"/>
    <col min="2062" max="2062" width="8.140625" style="45" customWidth="1"/>
    <col min="2063" max="2063" width="5.85546875" style="45" customWidth="1"/>
    <col min="2064" max="2064" width="5" style="45"/>
    <col min="2065" max="2065" width="5.140625" style="45" bestFit="1" customWidth="1"/>
    <col min="2066" max="2304" width="5" style="45"/>
    <col min="2305" max="2305" width="45.140625" style="45" customWidth="1"/>
    <col min="2306" max="2317" width="6.140625" style="45" customWidth="1"/>
    <col min="2318" max="2318" width="8.140625" style="45" customWidth="1"/>
    <col min="2319" max="2319" width="5.85546875" style="45" customWidth="1"/>
    <col min="2320" max="2320" width="5" style="45"/>
    <col min="2321" max="2321" width="5.140625" style="45" bestFit="1" customWidth="1"/>
    <col min="2322" max="2560" width="5" style="45"/>
    <col min="2561" max="2561" width="45.140625" style="45" customWidth="1"/>
    <col min="2562" max="2573" width="6.140625" style="45" customWidth="1"/>
    <col min="2574" max="2574" width="8.140625" style="45" customWidth="1"/>
    <col min="2575" max="2575" width="5.85546875" style="45" customWidth="1"/>
    <col min="2576" max="2576" width="5" style="45"/>
    <col min="2577" max="2577" width="5.140625" style="45" bestFit="1" customWidth="1"/>
    <col min="2578" max="2816" width="5" style="45"/>
    <col min="2817" max="2817" width="45.140625" style="45" customWidth="1"/>
    <col min="2818" max="2829" width="6.140625" style="45" customWidth="1"/>
    <col min="2830" max="2830" width="8.140625" style="45" customWidth="1"/>
    <col min="2831" max="2831" width="5.85546875" style="45" customWidth="1"/>
    <col min="2832" max="2832" width="5" style="45"/>
    <col min="2833" max="2833" width="5.140625" style="45" bestFit="1" customWidth="1"/>
    <col min="2834" max="3072" width="5" style="45"/>
    <col min="3073" max="3073" width="45.140625" style="45" customWidth="1"/>
    <col min="3074" max="3085" width="6.140625" style="45" customWidth="1"/>
    <col min="3086" max="3086" width="8.140625" style="45" customWidth="1"/>
    <col min="3087" max="3087" width="5.85546875" style="45" customWidth="1"/>
    <col min="3088" max="3088" width="5" style="45"/>
    <col min="3089" max="3089" width="5.140625" style="45" bestFit="1" customWidth="1"/>
    <col min="3090" max="3328" width="5" style="45"/>
    <col min="3329" max="3329" width="45.140625" style="45" customWidth="1"/>
    <col min="3330" max="3341" width="6.140625" style="45" customWidth="1"/>
    <col min="3342" max="3342" width="8.140625" style="45" customWidth="1"/>
    <col min="3343" max="3343" width="5.85546875" style="45" customWidth="1"/>
    <col min="3344" max="3344" width="5" style="45"/>
    <col min="3345" max="3345" width="5.140625" style="45" bestFit="1" customWidth="1"/>
    <col min="3346" max="3584" width="5" style="45"/>
    <col min="3585" max="3585" width="45.140625" style="45" customWidth="1"/>
    <col min="3586" max="3597" width="6.140625" style="45" customWidth="1"/>
    <col min="3598" max="3598" width="8.140625" style="45" customWidth="1"/>
    <col min="3599" max="3599" width="5.85546875" style="45" customWidth="1"/>
    <col min="3600" max="3600" width="5" style="45"/>
    <col min="3601" max="3601" width="5.140625" style="45" bestFit="1" customWidth="1"/>
    <col min="3602" max="3840" width="5" style="45"/>
    <col min="3841" max="3841" width="45.140625" style="45" customWidth="1"/>
    <col min="3842" max="3853" width="6.140625" style="45" customWidth="1"/>
    <col min="3854" max="3854" width="8.140625" style="45" customWidth="1"/>
    <col min="3855" max="3855" width="5.85546875" style="45" customWidth="1"/>
    <col min="3856" max="3856" width="5" style="45"/>
    <col min="3857" max="3857" width="5.140625" style="45" bestFit="1" customWidth="1"/>
    <col min="3858" max="4096" width="5" style="45"/>
    <col min="4097" max="4097" width="45.140625" style="45" customWidth="1"/>
    <col min="4098" max="4109" width="6.140625" style="45" customWidth="1"/>
    <col min="4110" max="4110" width="8.140625" style="45" customWidth="1"/>
    <col min="4111" max="4111" width="5.85546875" style="45" customWidth="1"/>
    <col min="4112" max="4112" width="5" style="45"/>
    <col min="4113" max="4113" width="5.140625" style="45" bestFit="1" customWidth="1"/>
    <col min="4114" max="4352" width="5" style="45"/>
    <col min="4353" max="4353" width="45.140625" style="45" customWidth="1"/>
    <col min="4354" max="4365" width="6.140625" style="45" customWidth="1"/>
    <col min="4366" max="4366" width="8.140625" style="45" customWidth="1"/>
    <col min="4367" max="4367" width="5.85546875" style="45" customWidth="1"/>
    <col min="4368" max="4368" width="5" style="45"/>
    <col min="4369" max="4369" width="5.140625" style="45" bestFit="1" customWidth="1"/>
    <col min="4370" max="4608" width="5" style="45"/>
    <col min="4609" max="4609" width="45.140625" style="45" customWidth="1"/>
    <col min="4610" max="4621" width="6.140625" style="45" customWidth="1"/>
    <col min="4622" max="4622" width="8.140625" style="45" customWidth="1"/>
    <col min="4623" max="4623" width="5.85546875" style="45" customWidth="1"/>
    <col min="4624" max="4624" width="5" style="45"/>
    <col min="4625" max="4625" width="5.140625" style="45" bestFit="1" customWidth="1"/>
    <col min="4626" max="4864" width="5" style="45"/>
    <col min="4865" max="4865" width="45.140625" style="45" customWidth="1"/>
    <col min="4866" max="4877" width="6.140625" style="45" customWidth="1"/>
    <col min="4878" max="4878" width="8.140625" style="45" customWidth="1"/>
    <col min="4879" max="4879" width="5.85546875" style="45" customWidth="1"/>
    <col min="4880" max="4880" width="5" style="45"/>
    <col min="4881" max="4881" width="5.140625" style="45" bestFit="1" customWidth="1"/>
    <col min="4882" max="5120" width="5" style="45"/>
    <col min="5121" max="5121" width="45.140625" style="45" customWidth="1"/>
    <col min="5122" max="5133" width="6.140625" style="45" customWidth="1"/>
    <col min="5134" max="5134" width="8.140625" style="45" customWidth="1"/>
    <col min="5135" max="5135" width="5.85546875" style="45" customWidth="1"/>
    <col min="5136" max="5136" width="5" style="45"/>
    <col min="5137" max="5137" width="5.140625" style="45" bestFit="1" customWidth="1"/>
    <col min="5138" max="5376" width="5" style="45"/>
    <col min="5377" max="5377" width="45.140625" style="45" customWidth="1"/>
    <col min="5378" max="5389" width="6.140625" style="45" customWidth="1"/>
    <col min="5390" max="5390" width="8.140625" style="45" customWidth="1"/>
    <col min="5391" max="5391" width="5.85546875" style="45" customWidth="1"/>
    <col min="5392" max="5392" width="5" style="45"/>
    <col min="5393" max="5393" width="5.140625" style="45" bestFit="1" customWidth="1"/>
    <col min="5394" max="5632" width="5" style="45"/>
    <col min="5633" max="5633" width="45.140625" style="45" customWidth="1"/>
    <col min="5634" max="5645" width="6.140625" style="45" customWidth="1"/>
    <col min="5646" max="5646" width="8.140625" style="45" customWidth="1"/>
    <col min="5647" max="5647" width="5.85546875" style="45" customWidth="1"/>
    <col min="5648" max="5648" width="5" style="45"/>
    <col min="5649" max="5649" width="5.140625" style="45" bestFit="1" customWidth="1"/>
    <col min="5650" max="5888" width="5" style="45"/>
    <col min="5889" max="5889" width="45.140625" style="45" customWidth="1"/>
    <col min="5890" max="5901" width="6.140625" style="45" customWidth="1"/>
    <col min="5902" max="5902" width="8.140625" style="45" customWidth="1"/>
    <col min="5903" max="5903" width="5.85546875" style="45" customWidth="1"/>
    <col min="5904" max="5904" width="5" style="45"/>
    <col min="5905" max="5905" width="5.140625" style="45" bestFit="1" customWidth="1"/>
    <col min="5906" max="6144" width="5" style="45"/>
    <col min="6145" max="6145" width="45.140625" style="45" customWidth="1"/>
    <col min="6146" max="6157" width="6.140625" style="45" customWidth="1"/>
    <col min="6158" max="6158" width="8.140625" style="45" customWidth="1"/>
    <col min="6159" max="6159" width="5.85546875" style="45" customWidth="1"/>
    <col min="6160" max="6160" width="5" style="45"/>
    <col min="6161" max="6161" width="5.140625" style="45" bestFit="1" customWidth="1"/>
    <col min="6162" max="6400" width="5" style="45"/>
    <col min="6401" max="6401" width="45.140625" style="45" customWidth="1"/>
    <col min="6402" max="6413" width="6.140625" style="45" customWidth="1"/>
    <col min="6414" max="6414" width="8.140625" style="45" customWidth="1"/>
    <col min="6415" max="6415" width="5.85546875" style="45" customWidth="1"/>
    <col min="6416" max="6416" width="5" style="45"/>
    <col min="6417" max="6417" width="5.140625" style="45" bestFit="1" customWidth="1"/>
    <col min="6418" max="6656" width="5" style="45"/>
    <col min="6657" max="6657" width="45.140625" style="45" customWidth="1"/>
    <col min="6658" max="6669" width="6.140625" style="45" customWidth="1"/>
    <col min="6670" max="6670" width="8.140625" style="45" customWidth="1"/>
    <col min="6671" max="6671" width="5.85546875" style="45" customWidth="1"/>
    <col min="6672" max="6672" width="5" style="45"/>
    <col min="6673" max="6673" width="5.140625" style="45" bestFit="1" customWidth="1"/>
    <col min="6674" max="6912" width="5" style="45"/>
    <col min="6913" max="6913" width="45.140625" style="45" customWidth="1"/>
    <col min="6914" max="6925" width="6.140625" style="45" customWidth="1"/>
    <col min="6926" max="6926" width="8.140625" style="45" customWidth="1"/>
    <col min="6927" max="6927" width="5.85546875" style="45" customWidth="1"/>
    <col min="6928" max="6928" width="5" style="45"/>
    <col min="6929" max="6929" width="5.140625" style="45" bestFit="1" customWidth="1"/>
    <col min="6930" max="7168" width="5" style="45"/>
    <col min="7169" max="7169" width="45.140625" style="45" customWidth="1"/>
    <col min="7170" max="7181" width="6.140625" style="45" customWidth="1"/>
    <col min="7182" max="7182" width="8.140625" style="45" customWidth="1"/>
    <col min="7183" max="7183" width="5.85546875" style="45" customWidth="1"/>
    <col min="7184" max="7184" width="5" style="45"/>
    <col min="7185" max="7185" width="5.140625" style="45" bestFit="1" customWidth="1"/>
    <col min="7186" max="7424" width="5" style="45"/>
    <col min="7425" max="7425" width="45.140625" style="45" customWidth="1"/>
    <col min="7426" max="7437" width="6.140625" style="45" customWidth="1"/>
    <col min="7438" max="7438" width="8.140625" style="45" customWidth="1"/>
    <col min="7439" max="7439" width="5.85546875" style="45" customWidth="1"/>
    <col min="7440" max="7440" width="5" style="45"/>
    <col min="7441" max="7441" width="5.140625" style="45" bestFit="1" customWidth="1"/>
    <col min="7442" max="7680" width="5" style="45"/>
    <col min="7681" max="7681" width="45.140625" style="45" customWidth="1"/>
    <col min="7682" max="7693" width="6.140625" style="45" customWidth="1"/>
    <col min="7694" max="7694" width="8.140625" style="45" customWidth="1"/>
    <col min="7695" max="7695" width="5.85546875" style="45" customWidth="1"/>
    <col min="7696" max="7696" width="5" style="45"/>
    <col min="7697" max="7697" width="5.140625" style="45" bestFit="1" customWidth="1"/>
    <col min="7698" max="7936" width="5" style="45"/>
    <col min="7937" max="7937" width="45.140625" style="45" customWidth="1"/>
    <col min="7938" max="7949" width="6.140625" style="45" customWidth="1"/>
    <col min="7950" max="7950" width="8.140625" style="45" customWidth="1"/>
    <col min="7951" max="7951" width="5.85546875" style="45" customWidth="1"/>
    <col min="7952" max="7952" width="5" style="45"/>
    <col min="7953" max="7953" width="5.140625" style="45" bestFit="1" customWidth="1"/>
    <col min="7954" max="8192" width="5" style="45"/>
    <col min="8193" max="8193" width="45.140625" style="45" customWidth="1"/>
    <col min="8194" max="8205" width="6.140625" style="45" customWidth="1"/>
    <col min="8206" max="8206" width="8.140625" style="45" customWidth="1"/>
    <col min="8207" max="8207" width="5.85546875" style="45" customWidth="1"/>
    <col min="8208" max="8208" width="5" style="45"/>
    <col min="8209" max="8209" width="5.140625" style="45" bestFit="1" customWidth="1"/>
    <col min="8210" max="8448" width="5" style="45"/>
    <col min="8449" max="8449" width="45.140625" style="45" customWidth="1"/>
    <col min="8450" max="8461" width="6.140625" style="45" customWidth="1"/>
    <col min="8462" max="8462" width="8.140625" style="45" customWidth="1"/>
    <col min="8463" max="8463" width="5.85546875" style="45" customWidth="1"/>
    <col min="8464" max="8464" width="5" style="45"/>
    <col min="8465" max="8465" width="5.140625" style="45" bestFit="1" customWidth="1"/>
    <col min="8466" max="8704" width="5" style="45"/>
    <col min="8705" max="8705" width="45.140625" style="45" customWidth="1"/>
    <col min="8706" max="8717" width="6.140625" style="45" customWidth="1"/>
    <col min="8718" max="8718" width="8.140625" style="45" customWidth="1"/>
    <col min="8719" max="8719" width="5.85546875" style="45" customWidth="1"/>
    <col min="8720" max="8720" width="5" style="45"/>
    <col min="8721" max="8721" width="5.140625" style="45" bestFit="1" customWidth="1"/>
    <col min="8722" max="8960" width="5" style="45"/>
    <col min="8961" max="8961" width="45.140625" style="45" customWidth="1"/>
    <col min="8962" max="8973" width="6.140625" style="45" customWidth="1"/>
    <col min="8974" max="8974" width="8.140625" style="45" customWidth="1"/>
    <col min="8975" max="8975" width="5.85546875" style="45" customWidth="1"/>
    <col min="8976" max="8976" width="5" style="45"/>
    <col min="8977" max="8977" width="5.140625" style="45" bestFit="1" customWidth="1"/>
    <col min="8978" max="9216" width="5" style="45"/>
    <col min="9217" max="9217" width="45.140625" style="45" customWidth="1"/>
    <col min="9218" max="9229" width="6.140625" style="45" customWidth="1"/>
    <col min="9230" max="9230" width="8.140625" style="45" customWidth="1"/>
    <col min="9231" max="9231" width="5.85546875" style="45" customWidth="1"/>
    <col min="9232" max="9232" width="5" style="45"/>
    <col min="9233" max="9233" width="5.140625" style="45" bestFit="1" customWidth="1"/>
    <col min="9234" max="9472" width="5" style="45"/>
    <col min="9473" max="9473" width="45.140625" style="45" customWidth="1"/>
    <col min="9474" max="9485" width="6.140625" style="45" customWidth="1"/>
    <col min="9486" max="9486" width="8.140625" style="45" customWidth="1"/>
    <col min="9487" max="9487" width="5.85546875" style="45" customWidth="1"/>
    <col min="9488" max="9488" width="5" style="45"/>
    <col min="9489" max="9489" width="5.140625" style="45" bestFit="1" customWidth="1"/>
    <col min="9490" max="9728" width="5" style="45"/>
    <col min="9729" max="9729" width="45.140625" style="45" customWidth="1"/>
    <col min="9730" max="9741" width="6.140625" style="45" customWidth="1"/>
    <col min="9742" max="9742" width="8.140625" style="45" customWidth="1"/>
    <col min="9743" max="9743" width="5.85546875" style="45" customWidth="1"/>
    <col min="9744" max="9744" width="5" style="45"/>
    <col min="9745" max="9745" width="5.140625" style="45" bestFit="1" customWidth="1"/>
    <col min="9746" max="9984" width="5" style="45"/>
    <col min="9985" max="9985" width="45.140625" style="45" customWidth="1"/>
    <col min="9986" max="9997" width="6.140625" style="45" customWidth="1"/>
    <col min="9998" max="9998" width="8.140625" style="45" customWidth="1"/>
    <col min="9999" max="9999" width="5.85546875" style="45" customWidth="1"/>
    <col min="10000" max="10000" width="5" style="45"/>
    <col min="10001" max="10001" width="5.140625" style="45" bestFit="1" customWidth="1"/>
    <col min="10002" max="10240" width="5" style="45"/>
    <col min="10241" max="10241" width="45.140625" style="45" customWidth="1"/>
    <col min="10242" max="10253" width="6.140625" style="45" customWidth="1"/>
    <col min="10254" max="10254" width="8.140625" style="45" customWidth="1"/>
    <col min="10255" max="10255" width="5.85546875" style="45" customWidth="1"/>
    <col min="10256" max="10256" width="5" style="45"/>
    <col min="10257" max="10257" width="5.140625" style="45" bestFit="1" customWidth="1"/>
    <col min="10258" max="10496" width="5" style="45"/>
    <col min="10497" max="10497" width="45.140625" style="45" customWidth="1"/>
    <col min="10498" max="10509" width="6.140625" style="45" customWidth="1"/>
    <col min="10510" max="10510" width="8.140625" style="45" customWidth="1"/>
    <col min="10511" max="10511" width="5.85546875" style="45" customWidth="1"/>
    <col min="10512" max="10512" width="5" style="45"/>
    <col min="10513" max="10513" width="5.140625" style="45" bestFit="1" customWidth="1"/>
    <col min="10514" max="10752" width="5" style="45"/>
    <col min="10753" max="10753" width="45.140625" style="45" customWidth="1"/>
    <col min="10754" max="10765" width="6.140625" style="45" customWidth="1"/>
    <col min="10766" max="10766" width="8.140625" style="45" customWidth="1"/>
    <col min="10767" max="10767" width="5.85546875" style="45" customWidth="1"/>
    <col min="10768" max="10768" width="5" style="45"/>
    <col min="10769" max="10769" width="5.140625" style="45" bestFit="1" customWidth="1"/>
    <col min="10770" max="11008" width="5" style="45"/>
    <col min="11009" max="11009" width="45.140625" style="45" customWidth="1"/>
    <col min="11010" max="11021" width="6.140625" style="45" customWidth="1"/>
    <col min="11022" max="11022" width="8.140625" style="45" customWidth="1"/>
    <col min="11023" max="11023" width="5.85546875" style="45" customWidth="1"/>
    <col min="11024" max="11024" width="5" style="45"/>
    <col min="11025" max="11025" width="5.140625" style="45" bestFit="1" customWidth="1"/>
    <col min="11026" max="11264" width="5" style="45"/>
    <col min="11265" max="11265" width="45.140625" style="45" customWidth="1"/>
    <col min="11266" max="11277" width="6.140625" style="45" customWidth="1"/>
    <col min="11278" max="11278" width="8.140625" style="45" customWidth="1"/>
    <col min="11279" max="11279" width="5.85546875" style="45" customWidth="1"/>
    <col min="11280" max="11280" width="5" style="45"/>
    <col min="11281" max="11281" width="5.140625" style="45" bestFit="1" customWidth="1"/>
    <col min="11282" max="11520" width="5" style="45"/>
    <col min="11521" max="11521" width="45.140625" style="45" customWidth="1"/>
    <col min="11522" max="11533" width="6.140625" style="45" customWidth="1"/>
    <col min="11534" max="11534" width="8.140625" style="45" customWidth="1"/>
    <col min="11535" max="11535" width="5.85546875" style="45" customWidth="1"/>
    <col min="11536" max="11536" width="5" style="45"/>
    <col min="11537" max="11537" width="5.140625" style="45" bestFit="1" customWidth="1"/>
    <col min="11538" max="11776" width="5" style="45"/>
    <col min="11777" max="11777" width="45.140625" style="45" customWidth="1"/>
    <col min="11778" max="11789" width="6.140625" style="45" customWidth="1"/>
    <col min="11790" max="11790" width="8.140625" style="45" customWidth="1"/>
    <col min="11791" max="11791" width="5.85546875" style="45" customWidth="1"/>
    <col min="11792" max="11792" width="5" style="45"/>
    <col min="11793" max="11793" width="5.140625" style="45" bestFit="1" customWidth="1"/>
    <col min="11794" max="12032" width="5" style="45"/>
    <col min="12033" max="12033" width="45.140625" style="45" customWidth="1"/>
    <col min="12034" max="12045" width="6.140625" style="45" customWidth="1"/>
    <col min="12046" max="12046" width="8.140625" style="45" customWidth="1"/>
    <col min="12047" max="12047" width="5.85546875" style="45" customWidth="1"/>
    <col min="12048" max="12048" width="5" style="45"/>
    <col min="12049" max="12049" width="5.140625" style="45" bestFit="1" customWidth="1"/>
    <col min="12050" max="12288" width="5" style="45"/>
    <col min="12289" max="12289" width="45.140625" style="45" customWidth="1"/>
    <col min="12290" max="12301" width="6.140625" style="45" customWidth="1"/>
    <col min="12302" max="12302" width="8.140625" style="45" customWidth="1"/>
    <col min="12303" max="12303" width="5.85546875" style="45" customWidth="1"/>
    <col min="12304" max="12304" width="5" style="45"/>
    <col min="12305" max="12305" width="5.140625" style="45" bestFit="1" customWidth="1"/>
    <col min="12306" max="12544" width="5" style="45"/>
    <col min="12545" max="12545" width="45.140625" style="45" customWidth="1"/>
    <col min="12546" max="12557" width="6.140625" style="45" customWidth="1"/>
    <col min="12558" max="12558" width="8.140625" style="45" customWidth="1"/>
    <col min="12559" max="12559" width="5.85546875" style="45" customWidth="1"/>
    <col min="12560" max="12560" width="5" style="45"/>
    <col min="12561" max="12561" width="5.140625" style="45" bestFit="1" customWidth="1"/>
    <col min="12562" max="12800" width="5" style="45"/>
    <col min="12801" max="12801" width="45.140625" style="45" customWidth="1"/>
    <col min="12802" max="12813" width="6.140625" style="45" customWidth="1"/>
    <col min="12814" max="12814" width="8.140625" style="45" customWidth="1"/>
    <col min="12815" max="12815" width="5.85546875" style="45" customWidth="1"/>
    <col min="12816" max="12816" width="5" style="45"/>
    <col min="12817" max="12817" width="5.140625" style="45" bestFit="1" customWidth="1"/>
    <col min="12818" max="13056" width="5" style="45"/>
    <col min="13057" max="13057" width="45.140625" style="45" customWidth="1"/>
    <col min="13058" max="13069" width="6.140625" style="45" customWidth="1"/>
    <col min="13070" max="13070" width="8.140625" style="45" customWidth="1"/>
    <col min="13071" max="13071" width="5.85546875" style="45" customWidth="1"/>
    <col min="13072" max="13072" width="5" style="45"/>
    <col min="13073" max="13073" width="5.140625" style="45" bestFit="1" customWidth="1"/>
    <col min="13074" max="13312" width="5" style="45"/>
    <col min="13313" max="13313" width="45.140625" style="45" customWidth="1"/>
    <col min="13314" max="13325" width="6.140625" style="45" customWidth="1"/>
    <col min="13326" max="13326" width="8.140625" style="45" customWidth="1"/>
    <col min="13327" max="13327" width="5.85546875" style="45" customWidth="1"/>
    <col min="13328" max="13328" width="5" style="45"/>
    <col min="13329" max="13329" width="5.140625" style="45" bestFit="1" customWidth="1"/>
    <col min="13330" max="13568" width="5" style="45"/>
    <col min="13569" max="13569" width="45.140625" style="45" customWidth="1"/>
    <col min="13570" max="13581" width="6.140625" style="45" customWidth="1"/>
    <col min="13582" max="13582" width="8.140625" style="45" customWidth="1"/>
    <col min="13583" max="13583" width="5.85546875" style="45" customWidth="1"/>
    <col min="13584" max="13584" width="5" style="45"/>
    <col min="13585" max="13585" width="5.140625" style="45" bestFit="1" customWidth="1"/>
    <col min="13586" max="13824" width="5" style="45"/>
    <col min="13825" max="13825" width="45.140625" style="45" customWidth="1"/>
    <col min="13826" max="13837" width="6.140625" style="45" customWidth="1"/>
    <col min="13838" max="13838" width="8.140625" style="45" customWidth="1"/>
    <col min="13839" max="13839" width="5.85546875" style="45" customWidth="1"/>
    <col min="13840" max="13840" width="5" style="45"/>
    <col min="13841" max="13841" width="5.140625" style="45" bestFit="1" customWidth="1"/>
    <col min="13842" max="14080" width="5" style="45"/>
    <col min="14081" max="14081" width="45.140625" style="45" customWidth="1"/>
    <col min="14082" max="14093" width="6.140625" style="45" customWidth="1"/>
    <col min="14094" max="14094" width="8.140625" style="45" customWidth="1"/>
    <col min="14095" max="14095" width="5.85546875" style="45" customWidth="1"/>
    <col min="14096" max="14096" width="5" style="45"/>
    <col min="14097" max="14097" width="5.140625" style="45" bestFit="1" customWidth="1"/>
    <col min="14098" max="14336" width="5" style="45"/>
    <col min="14337" max="14337" width="45.140625" style="45" customWidth="1"/>
    <col min="14338" max="14349" width="6.140625" style="45" customWidth="1"/>
    <col min="14350" max="14350" width="8.140625" style="45" customWidth="1"/>
    <col min="14351" max="14351" width="5.85546875" style="45" customWidth="1"/>
    <col min="14352" max="14352" width="5" style="45"/>
    <col min="14353" max="14353" width="5.140625" style="45" bestFit="1" customWidth="1"/>
    <col min="14354" max="14592" width="5" style="45"/>
    <col min="14593" max="14593" width="45.140625" style="45" customWidth="1"/>
    <col min="14594" max="14605" width="6.140625" style="45" customWidth="1"/>
    <col min="14606" max="14606" width="8.140625" style="45" customWidth="1"/>
    <col min="14607" max="14607" width="5.85546875" style="45" customWidth="1"/>
    <col min="14608" max="14608" width="5" style="45"/>
    <col min="14609" max="14609" width="5.140625" style="45" bestFit="1" customWidth="1"/>
    <col min="14610" max="14848" width="5" style="45"/>
    <col min="14849" max="14849" width="45.140625" style="45" customWidth="1"/>
    <col min="14850" max="14861" width="6.140625" style="45" customWidth="1"/>
    <col min="14862" max="14862" width="8.140625" style="45" customWidth="1"/>
    <col min="14863" max="14863" width="5.85546875" style="45" customWidth="1"/>
    <col min="14864" max="14864" width="5" style="45"/>
    <col min="14865" max="14865" width="5.140625" style="45" bestFit="1" customWidth="1"/>
    <col min="14866" max="15104" width="5" style="45"/>
    <col min="15105" max="15105" width="45.140625" style="45" customWidth="1"/>
    <col min="15106" max="15117" width="6.140625" style="45" customWidth="1"/>
    <col min="15118" max="15118" width="8.140625" style="45" customWidth="1"/>
    <col min="15119" max="15119" width="5.85546875" style="45" customWidth="1"/>
    <col min="15120" max="15120" width="5" style="45"/>
    <col min="15121" max="15121" width="5.140625" style="45" bestFit="1" customWidth="1"/>
    <col min="15122" max="15360" width="5" style="45"/>
    <col min="15361" max="15361" width="45.140625" style="45" customWidth="1"/>
    <col min="15362" max="15373" width="6.140625" style="45" customWidth="1"/>
    <col min="15374" max="15374" width="8.140625" style="45" customWidth="1"/>
    <col min="15375" max="15375" width="5.85546875" style="45" customWidth="1"/>
    <col min="15376" max="15376" width="5" style="45"/>
    <col min="15377" max="15377" width="5.140625" style="45" bestFit="1" customWidth="1"/>
    <col min="15378" max="15616" width="5" style="45"/>
    <col min="15617" max="15617" width="45.140625" style="45" customWidth="1"/>
    <col min="15618" max="15629" width="6.140625" style="45" customWidth="1"/>
    <col min="15630" max="15630" width="8.140625" style="45" customWidth="1"/>
    <col min="15631" max="15631" width="5.85546875" style="45" customWidth="1"/>
    <col min="15632" max="15632" width="5" style="45"/>
    <col min="15633" max="15633" width="5.140625" style="45" bestFit="1" customWidth="1"/>
    <col min="15634" max="15872" width="5" style="45"/>
    <col min="15873" max="15873" width="45.140625" style="45" customWidth="1"/>
    <col min="15874" max="15885" width="6.140625" style="45" customWidth="1"/>
    <col min="15886" max="15886" width="8.140625" style="45" customWidth="1"/>
    <col min="15887" max="15887" width="5.85546875" style="45" customWidth="1"/>
    <col min="15888" max="15888" width="5" style="45"/>
    <col min="15889" max="15889" width="5.140625" style="45" bestFit="1" customWidth="1"/>
    <col min="15890" max="16128" width="5" style="45"/>
    <col min="16129" max="16129" width="45.140625" style="45" customWidth="1"/>
    <col min="16130" max="16141" width="6.140625" style="45" customWidth="1"/>
    <col min="16142" max="16142" width="8.140625" style="45" customWidth="1"/>
    <col min="16143" max="16143" width="5.85546875" style="45" customWidth="1"/>
    <col min="16144" max="16144" width="5" style="45"/>
    <col min="16145" max="16145" width="5.140625" style="45" bestFit="1" customWidth="1"/>
    <col min="16146" max="16384" width="5" style="45"/>
  </cols>
  <sheetData>
    <row r="1" spans="1:14" ht="15.75" customHeight="1" x14ac:dyDescent="0.2">
      <c r="A1" s="138" t="s">
        <v>110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15.75" customHeight="1" x14ac:dyDescent="0.2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4" spans="1:14" ht="15" customHeight="1" x14ac:dyDescent="0.25">
      <c r="A4" s="42"/>
      <c r="B4" s="43"/>
      <c r="C4" s="43"/>
      <c r="D4" s="43"/>
      <c r="E4" s="44"/>
    </row>
    <row r="5" spans="1:14" x14ac:dyDescent="0.2">
      <c r="A5" s="46" t="s">
        <v>43</v>
      </c>
      <c r="B5" s="47" t="s">
        <v>17</v>
      </c>
      <c r="C5" s="47" t="s">
        <v>18</v>
      </c>
      <c r="D5" s="47" t="s">
        <v>19</v>
      </c>
      <c r="E5" s="48" t="s">
        <v>20</v>
      </c>
      <c r="F5" s="47" t="s">
        <v>21</v>
      </c>
      <c r="G5" s="48" t="s">
        <v>22</v>
      </c>
      <c r="H5" s="48" t="s">
        <v>23</v>
      </c>
      <c r="I5" s="48" t="s">
        <v>24</v>
      </c>
      <c r="J5" s="48" t="s">
        <v>25</v>
      </c>
      <c r="K5" s="48" t="s">
        <v>26</v>
      </c>
      <c r="L5" s="48" t="s">
        <v>27</v>
      </c>
      <c r="M5" s="48" t="s">
        <v>28</v>
      </c>
      <c r="N5" s="48" t="s">
        <v>1</v>
      </c>
    </row>
    <row r="6" spans="1:14" ht="14.25" x14ac:dyDescent="0.2">
      <c r="A6" s="49" t="s">
        <v>44</v>
      </c>
      <c r="B6" s="50">
        <v>23</v>
      </c>
      <c r="C6" s="50">
        <v>25</v>
      </c>
      <c r="D6" s="50">
        <v>23</v>
      </c>
      <c r="E6" s="51">
        <v>29</v>
      </c>
      <c r="F6" s="50">
        <v>29</v>
      </c>
      <c r="G6" s="50">
        <v>23</v>
      </c>
      <c r="H6" s="50">
        <v>15</v>
      </c>
      <c r="I6" s="50">
        <v>27</v>
      </c>
      <c r="J6" s="50">
        <v>29</v>
      </c>
      <c r="K6" s="50">
        <v>9</v>
      </c>
      <c r="L6" s="50">
        <v>16</v>
      </c>
      <c r="M6" s="50">
        <v>16</v>
      </c>
      <c r="N6" s="52">
        <f>SUM(B6:M6)</f>
        <v>264</v>
      </c>
    </row>
    <row r="7" spans="1:14" ht="8.25" customHeight="1" x14ac:dyDescent="0.2">
      <c r="A7" s="53"/>
      <c r="B7" s="54"/>
      <c r="C7" s="54"/>
      <c r="D7" s="54"/>
      <c r="E7" s="55"/>
      <c r="F7" s="54"/>
      <c r="G7" s="54"/>
      <c r="H7" s="54"/>
      <c r="I7" s="54"/>
      <c r="J7" s="54"/>
      <c r="K7" s="54"/>
      <c r="L7" s="54"/>
      <c r="M7" s="54"/>
      <c r="N7" s="56"/>
    </row>
    <row r="8" spans="1:14" x14ac:dyDescent="0.2">
      <c r="A8" s="46" t="s">
        <v>45</v>
      </c>
      <c r="B8" s="47" t="s">
        <v>17</v>
      </c>
      <c r="C8" s="47" t="s">
        <v>18</v>
      </c>
      <c r="D8" s="47" t="s">
        <v>19</v>
      </c>
      <c r="E8" s="48" t="s">
        <v>20</v>
      </c>
      <c r="F8" s="47" t="s">
        <v>21</v>
      </c>
      <c r="G8" s="48" t="s">
        <v>22</v>
      </c>
      <c r="H8" s="48" t="s">
        <v>23</v>
      </c>
      <c r="I8" s="48" t="s">
        <v>24</v>
      </c>
      <c r="J8" s="48" t="s">
        <v>25</v>
      </c>
      <c r="K8" s="48" t="s">
        <v>26</v>
      </c>
      <c r="L8" s="48" t="s">
        <v>27</v>
      </c>
      <c r="M8" s="48" t="s">
        <v>28</v>
      </c>
      <c r="N8" s="48" t="s">
        <v>1</v>
      </c>
    </row>
    <row r="9" spans="1:14" ht="12.75" customHeight="1" x14ac:dyDescent="0.2">
      <c r="A9" s="57" t="s">
        <v>46</v>
      </c>
      <c r="B9" s="50">
        <v>0</v>
      </c>
      <c r="C9" s="50">
        <v>0</v>
      </c>
      <c r="D9" s="50">
        <v>0</v>
      </c>
      <c r="E9" s="51">
        <v>0</v>
      </c>
      <c r="F9" s="50">
        <v>3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f t="shared" ref="N9:N60" si="0">SUM(B9:M9)</f>
        <v>3</v>
      </c>
    </row>
    <row r="10" spans="1:14" ht="12.75" customHeight="1" x14ac:dyDescent="0.2">
      <c r="A10" s="57" t="s">
        <v>47</v>
      </c>
      <c r="B10" s="50">
        <v>0</v>
      </c>
      <c r="C10" s="50">
        <v>0</v>
      </c>
      <c r="D10" s="50">
        <v>0</v>
      </c>
      <c r="E10" s="51">
        <v>1</v>
      </c>
      <c r="F10" s="50">
        <v>0</v>
      </c>
      <c r="G10" s="50">
        <v>2</v>
      </c>
      <c r="H10" s="51">
        <v>0</v>
      </c>
      <c r="I10" s="50">
        <v>0</v>
      </c>
      <c r="J10" s="50">
        <v>1</v>
      </c>
      <c r="K10" s="50">
        <v>1</v>
      </c>
      <c r="L10" s="50">
        <v>0</v>
      </c>
      <c r="M10" s="50">
        <v>0</v>
      </c>
      <c r="N10" s="50">
        <f t="shared" si="0"/>
        <v>5</v>
      </c>
    </row>
    <row r="11" spans="1:14" ht="12.75" customHeight="1" x14ac:dyDescent="0.2">
      <c r="A11" s="57" t="s">
        <v>48</v>
      </c>
      <c r="B11" s="50">
        <v>0</v>
      </c>
      <c r="C11" s="50">
        <v>1</v>
      </c>
      <c r="D11" s="50">
        <v>0</v>
      </c>
      <c r="E11" s="51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f t="shared" si="0"/>
        <v>1</v>
      </c>
    </row>
    <row r="12" spans="1:14" ht="12.75" customHeight="1" x14ac:dyDescent="0.2">
      <c r="A12" s="57" t="s">
        <v>49</v>
      </c>
      <c r="B12" s="50">
        <v>0</v>
      </c>
      <c r="C12" s="50">
        <v>0</v>
      </c>
      <c r="D12" s="50">
        <v>0</v>
      </c>
      <c r="E12" s="51">
        <v>0</v>
      </c>
      <c r="F12" s="50">
        <v>0</v>
      </c>
      <c r="G12" s="50">
        <v>0</v>
      </c>
      <c r="H12" s="50">
        <v>0</v>
      </c>
      <c r="I12" s="50">
        <v>0</v>
      </c>
      <c r="J12" s="50">
        <v>2</v>
      </c>
      <c r="K12" s="50">
        <v>0</v>
      </c>
      <c r="L12" s="50">
        <v>0</v>
      </c>
      <c r="M12" s="50">
        <v>0</v>
      </c>
      <c r="N12" s="50">
        <f t="shared" si="0"/>
        <v>2</v>
      </c>
    </row>
    <row r="13" spans="1:14" ht="12.75" customHeight="1" x14ac:dyDescent="0.2">
      <c r="A13" s="58" t="s">
        <v>50</v>
      </c>
      <c r="B13" s="50">
        <v>0</v>
      </c>
      <c r="C13" s="50">
        <v>0</v>
      </c>
      <c r="D13" s="50">
        <v>1</v>
      </c>
      <c r="E13" s="51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f t="shared" si="0"/>
        <v>1</v>
      </c>
    </row>
    <row r="14" spans="1:14" ht="12.75" customHeight="1" x14ac:dyDescent="0.2">
      <c r="A14" s="57" t="s">
        <v>51</v>
      </c>
      <c r="B14" s="50">
        <v>0</v>
      </c>
      <c r="C14" s="50">
        <v>0</v>
      </c>
      <c r="D14" s="50">
        <v>2</v>
      </c>
      <c r="E14" s="51">
        <v>0</v>
      </c>
      <c r="F14" s="51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0"/>
        <v>2</v>
      </c>
    </row>
    <row r="15" spans="1:14" ht="12.75" customHeight="1" x14ac:dyDescent="0.2">
      <c r="A15" s="57" t="s">
        <v>52</v>
      </c>
      <c r="B15" s="50">
        <v>1</v>
      </c>
      <c r="C15" s="50">
        <v>1</v>
      </c>
      <c r="D15" s="50">
        <v>0</v>
      </c>
      <c r="E15" s="51">
        <v>0</v>
      </c>
      <c r="F15" s="50">
        <v>2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f t="shared" si="0"/>
        <v>4</v>
      </c>
    </row>
    <row r="16" spans="1:14" s="60" customFormat="1" ht="12.75" customHeight="1" x14ac:dyDescent="0.2">
      <c r="A16" s="59" t="s">
        <v>53</v>
      </c>
      <c r="B16" s="51">
        <v>0</v>
      </c>
      <c r="C16" s="51">
        <v>0</v>
      </c>
      <c r="D16" s="51">
        <v>0</v>
      </c>
      <c r="E16" s="51">
        <v>4</v>
      </c>
      <c r="F16" s="51">
        <v>1</v>
      </c>
      <c r="G16" s="51">
        <v>3</v>
      </c>
      <c r="H16" s="51">
        <v>3</v>
      </c>
      <c r="I16" s="51">
        <v>1</v>
      </c>
      <c r="J16" s="51">
        <v>1</v>
      </c>
      <c r="K16" s="51">
        <v>0</v>
      </c>
      <c r="L16" s="51">
        <v>3</v>
      </c>
      <c r="M16" s="51">
        <v>1</v>
      </c>
      <c r="N16" s="50">
        <f t="shared" si="0"/>
        <v>17</v>
      </c>
    </row>
    <row r="17" spans="1:14" s="60" customFormat="1" ht="12.75" customHeight="1" x14ac:dyDescent="0.2">
      <c r="A17" s="59" t="s">
        <v>54</v>
      </c>
      <c r="B17" s="51">
        <v>2</v>
      </c>
      <c r="C17" s="51">
        <v>1</v>
      </c>
      <c r="D17" s="51">
        <v>3</v>
      </c>
      <c r="E17" s="51">
        <v>8</v>
      </c>
      <c r="F17" s="51">
        <v>5</v>
      </c>
      <c r="G17" s="51">
        <v>0</v>
      </c>
      <c r="H17" s="51">
        <v>1</v>
      </c>
      <c r="I17" s="51">
        <v>4</v>
      </c>
      <c r="J17" s="51">
        <v>7</v>
      </c>
      <c r="K17" s="51">
        <v>1</v>
      </c>
      <c r="L17" s="51">
        <v>2</v>
      </c>
      <c r="M17" s="51">
        <v>0</v>
      </c>
      <c r="N17" s="50">
        <f t="shared" si="0"/>
        <v>34</v>
      </c>
    </row>
    <row r="18" spans="1:14" s="60" customFormat="1" ht="12.75" customHeight="1" x14ac:dyDescent="0.2">
      <c r="A18" s="59" t="s">
        <v>55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1</v>
      </c>
      <c r="K18" s="51">
        <v>0</v>
      </c>
      <c r="L18" s="51">
        <v>0</v>
      </c>
      <c r="M18" s="51">
        <v>0</v>
      </c>
      <c r="N18" s="50">
        <f t="shared" si="0"/>
        <v>1</v>
      </c>
    </row>
    <row r="19" spans="1:14" s="60" customFormat="1" ht="12.75" customHeight="1" x14ac:dyDescent="0.2">
      <c r="A19" s="59" t="s">
        <v>56</v>
      </c>
      <c r="B19" s="51">
        <v>0</v>
      </c>
      <c r="C19" s="51">
        <v>0</v>
      </c>
      <c r="D19" s="51">
        <v>0</v>
      </c>
      <c r="E19" s="51">
        <v>0</v>
      </c>
      <c r="F19" s="51">
        <v>1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0">
        <f t="shared" si="0"/>
        <v>1</v>
      </c>
    </row>
    <row r="20" spans="1:14" s="60" customFormat="1" ht="12.75" customHeight="1" x14ac:dyDescent="0.2">
      <c r="A20" s="59" t="s">
        <v>57</v>
      </c>
      <c r="B20" s="51">
        <v>0</v>
      </c>
      <c r="C20" s="51">
        <v>0</v>
      </c>
      <c r="D20" s="51">
        <v>0</v>
      </c>
      <c r="E20" s="51">
        <v>1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1</v>
      </c>
      <c r="M20" s="51">
        <v>0</v>
      </c>
      <c r="N20" s="50">
        <f t="shared" si="0"/>
        <v>2</v>
      </c>
    </row>
    <row r="21" spans="1:14" s="60" customFormat="1" ht="12.75" customHeight="1" x14ac:dyDescent="0.2">
      <c r="A21" s="57" t="s">
        <v>58</v>
      </c>
      <c r="B21" s="50">
        <v>0</v>
      </c>
      <c r="C21" s="50">
        <v>0</v>
      </c>
      <c r="D21" s="50">
        <v>0</v>
      </c>
      <c r="E21" s="51">
        <v>1</v>
      </c>
      <c r="F21" s="51">
        <v>0</v>
      </c>
      <c r="G21" s="50">
        <v>0</v>
      </c>
      <c r="H21" s="51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f t="shared" si="0"/>
        <v>1</v>
      </c>
    </row>
    <row r="22" spans="1:14" ht="12.75" customHeight="1" x14ac:dyDescent="0.2">
      <c r="A22" s="57" t="s">
        <v>59</v>
      </c>
      <c r="B22" s="50">
        <v>2</v>
      </c>
      <c r="C22" s="50">
        <v>0</v>
      </c>
      <c r="D22" s="50">
        <v>3</v>
      </c>
      <c r="E22" s="51">
        <v>5</v>
      </c>
      <c r="F22" s="50">
        <v>3</v>
      </c>
      <c r="G22" s="50">
        <v>0</v>
      </c>
      <c r="H22" s="51">
        <v>2</v>
      </c>
      <c r="I22" s="50">
        <v>0</v>
      </c>
      <c r="J22" s="50">
        <v>3</v>
      </c>
      <c r="K22" s="50">
        <v>1</v>
      </c>
      <c r="L22" s="50">
        <v>1</v>
      </c>
      <c r="M22" s="50">
        <v>0</v>
      </c>
      <c r="N22" s="50">
        <f t="shared" si="0"/>
        <v>20</v>
      </c>
    </row>
    <row r="23" spans="1:14" ht="12.75" customHeight="1" x14ac:dyDescent="0.2">
      <c r="A23" s="57" t="s">
        <v>60</v>
      </c>
      <c r="B23" s="50">
        <v>1</v>
      </c>
      <c r="C23" s="50">
        <v>1</v>
      </c>
      <c r="D23" s="50">
        <v>0</v>
      </c>
      <c r="E23" s="51">
        <v>0</v>
      </c>
      <c r="F23" s="51">
        <v>0</v>
      </c>
      <c r="G23" s="50">
        <v>0</v>
      </c>
      <c r="H23" s="51">
        <v>0</v>
      </c>
      <c r="I23" s="50">
        <v>0</v>
      </c>
      <c r="J23" s="50">
        <v>1</v>
      </c>
      <c r="K23" s="50">
        <v>0</v>
      </c>
      <c r="L23" s="50">
        <v>0</v>
      </c>
      <c r="M23" s="50">
        <v>0</v>
      </c>
      <c r="N23" s="50">
        <f t="shared" si="0"/>
        <v>3</v>
      </c>
    </row>
    <row r="24" spans="1:14" ht="12.75" customHeight="1" x14ac:dyDescent="0.2">
      <c r="A24" s="57" t="s">
        <v>61</v>
      </c>
      <c r="B24" s="50">
        <v>1</v>
      </c>
      <c r="C24" s="50">
        <v>0</v>
      </c>
      <c r="D24" s="50">
        <v>0</v>
      </c>
      <c r="E24" s="51">
        <v>0</v>
      </c>
      <c r="F24" s="51">
        <v>1</v>
      </c>
      <c r="G24" s="50">
        <v>1</v>
      </c>
      <c r="H24" s="51">
        <v>0</v>
      </c>
      <c r="I24" s="50">
        <v>0</v>
      </c>
      <c r="J24" s="50">
        <v>0</v>
      </c>
      <c r="K24" s="50">
        <v>1</v>
      </c>
      <c r="L24" s="50">
        <v>1</v>
      </c>
      <c r="M24" s="50">
        <v>0</v>
      </c>
      <c r="N24" s="50">
        <f t="shared" si="0"/>
        <v>5</v>
      </c>
    </row>
    <row r="25" spans="1:14" ht="12.75" customHeight="1" x14ac:dyDescent="0.2">
      <c r="A25" s="59" t="s">
        <v>62</v>
      </c>
      <c r="B25" s="50">
        <v>0</v>
      </c>
      <c r="C25" s="50">
        <v>0</v>
      </c>
      <c r="D25" s="50">
        <v>0</v>
      </c>
      <c r="E25" s="51">
        <v>0</v>
      </c>
      <c r="F25" s="50">
        <v>0</v>
      </c>
      <c r="G25" s="50">
        <v>1</v>
      </c>
      <c r="H25" s="51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f t="shared" si="0"/>
        <v>1</v>
      </c>
    </row>
    <row r="26" spans="1:14" ht="12.75" customHeight="1" x14ac:dyDescent="0.2">
      <c r="A26" s="59" t="s">
        <v>63</v>
      </c>
      <c r="B26" s="50">
        <v>0</v>
      </c>
      <c r="C26" s="50">
        <v>0</v>
      </c>
      <c r="D26" s="50">
        <v>0</v>
      </c>
      <c r="E26" s="51">
        <v>0</v>
      </c>
      <c r="F26" s="50">
        <v>0</v>
      </c>
      <c r="G26" s="50">
        <v>0</v>
      </c>
      <c r="H26" s="51">
        <v>0</v>
      </c>
      <c r="I26" s="50">
        <v>0</v>
      </c>
      <c r="J26" s="50">
        <v>0</v>
      </c>
      <c r="K26" s="50">
        <v>0</v>
      </c>
      <c r="L26" s="50">
        <v>0</v>
      </c>
      <c r="M26" s="50">
        <v>1</v>
      </c>
      <c r="N26" s="50">
        <f t="shared" si="0"/>
        <v>1</v>
      </c>
    </row>
    <row r="27" spans="1:14" ht="12.75" customHeight="1" x14ac:dyDescent="0.2">
      <c r="A27" s="59" t="s">
        <v>64</v>
      </c>
      <c r="B27" s="50">
        <v>0</v>
      </c>
      <c r="C27" s="50">
        <v>0</v>
      </c>
      <c r="D27" s="50">
        <v>0</v>
      </c>
      <c r="E27" s="51">
        <v>1</v>
      </c>
      <c r="F27" s="51">
        <v>0</v>
      </c>
      <c r="G27" s="50">
        <v>0</v>
      </c>
      <c r="H27" s="51">
        <v>0</v>
      </c>
      <c r="I27" s="50">
        <v>0</v>
      </c>
      <c r="J27" s="50">
        <v>0</v>
      </c>
      <c r="K27" s="50">
        <v>0</v>
      </c>
      <c r="L27" s="51">
        <v>0</v>
      </c>
      <c r="M27" s="50">
        <v>0</v>
      </c>
      <c r="N27" s="50">
        <f t="shared" si="0"/>
        <v>1</v>
      </c>
    </row>
    <row r="28" spans="1:14" ht="12.75" customHeight="1" x14ac:dyDescent="0.2">
      <c r="A28" s="57" t="s">
        <v>65</v>
      </c>
      <c r="B28" s="50">
        <v>1</v>
      </c>
      <c r="C28" s="50">
        <v>0</v>
      </c>
      <c r="D28" s="50">
        <v>0</v>
      </c>
      <c r="E28" s="51">
        <v>0</v>
      </c>
      <c r="F28" s="50">
        <v>0</v>
      </c>
      <c r="G28" s="50">
        <v>0</v>
      </c>
      <c r="H28" s="51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f t="shared" si="0"/>
        <v>1</v>
      </c>
    </row>
    <row r="29" spans="1:14" ht="12.75" customHeight="1" x14ac:dyDescent="0.2">
      <c r="A29" s="57" t="s">
        <v>66</v>
      </c>
      <c r="B29" s="50">
        <v>0</v>
      </c>
      <c r="C29" s="50">
        <v>0</v>
      </c>
      <c r="D29" s="50">
        <v>0</v>
      </c>
      <c r="E29" s="51">
        <v>0</v>
      </c>
      <c r="F29" s="50">
        <v>1</v>
      </c>
      <c r="G29" s="50">
        <v>0</v>
      </c>
      <c r="H29" s="51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f t="shared" si="0"/>
        <v>1</v>
      </c>
    </row>
    <row r="30" spans="1:14" ht="12.75" customHeight="1" x14ac:dyDescent="0.2">
      <c r="A30" s="61" t="s">
        <v>67</v>
      </c>
      <c r="B30" s="51">
        <v>0</v>
      </c>
      <c r="C30" s="51">
        <v>0</v>
      </c>
      <c r="D30" s="51">
        <v>0</v>
      </c>
      <c r="E30" s="51">
        <v>0</v>
      </c>
      <c r="F30" s="51">
        <v>1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0">
        <f t="shared" si="0"/>
        <v>1</v>
      </c>
    </row>
    <row r="31" spans="1:14" ht="12.75" customHeight="1" x14ac:dyDescent="0.2">
      <c r="A31" s="57" t="s">
        <v>68</v>
      </c>
      <c r="B31" s="50">
        <v>1</v>
      </c>
      <c r="C31" s="50">
        <v>0</v>
      </c>
      <c r="D31" s="50">
        <v>0</v>
      </c>
      <c r="E31" s="51">
        <v>0</v>
      </c>
      <c r="F31" s="50">
        <v>1</v>
      </c>
      <c r="G31" s="50">
        <v>0</v>
      </c>
      <c r="H31" s="51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f t="shared" si="0"/>
        <v>2</v>
      </c>
    </row>
    <row r="32" spans="1:14" ht="12.75" customHeight="1" x14ac:dyDescent="0.2">
      <c r="A32" s="57" t="s">
        <v>69</v>
      </c>
      <c r="B32" s="50">
        <v>2</v>
      </c>
      <c r="C32" s="50">
        <v>0</v>
      </c>
      <c r="D32" s="50">
        <v>0</v>
      </c>
      <c r="E32" s="51">
        <v>0</v>
      </c>
      <c r="F32" s="51">
        <v>1</v>
      </c>
      <c r="G32" s="50">
        <v>0</v>
      </c>
      <c r="H32" s="51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f t="shared" si="0"/>
        <v>3</v>
      </c>
    </row>
    <row r="33" spans="1:14" ht="12.75" customHeight="1" x14ac:dyDescent="0.2">
      <c r="A33" s="57" t="s">
        <v>70</v>
      </c>
      <c r="B33" s="50">
        <v>1</v>
      </c>
      <c r="C33" s="50">
        <v>0</v>
      </c>
      <c r="D33" s="50">
        <v>0</v>
      </c>
      <c r="E33" s="51">
        <v>0</v>
      </c>
      <c r="F33" s="50">
        <v>0</v>
      </c>
      <c r="G33" s="50">
        <v>0</v>
      </c>
      <c r="H33" s="51">
        <v>0</v>
      </c>
      <c r="I33" s="50">
        <v>4</v>
      </c>
      <c r="J33" s="50">
        <v>3</v>
      </c>
      <c r="K33" s="50">
        <v>0</v>
      </c>
      <c r="L33" s="50">
        <v>0</v>
      </c>
      <c r="M33" s="50">
        <v>0</v>
      </c>
      <c r="N33" s="50">
        <f t="shared" si="0"/>
        <v>8</v>
      </c>
    </row>
    <row r="34" spans="1:14" ht="12.75" customHeight="1" x14ac:dyDescent="0.2">
      <c r="A34" s="57" t="s">
        <v>71</v>
      </c>
      <c r="B34" s="50">
        <v>0</v>
      </c>
      <c r="C34" s="50">
        <v>0</v>
      </c>
      <c r="D34" s="50">
        <v>0</v>
      </c>
      <c r="E34" s="51">
        <v>0</v>
      </c>
      <c r="F34" s="50">
        <v>0</v>
      </c>
      <c r="G34" s="50">
        <v>1</v>
      </c>
      <c r="H34" s="51">
        <v>0</v>
      </c>
      <c r="I34" s="50">
        <v>0</v>
      </c>
      <c r="J34" s="50">
        <v>0</v>
      </c>
      <c r="K34" s="50">
        <v>0</v>
      </c>
      <c r="L34" s="62">
        <v>0</v>
      </c>
      <c r="M34" s="50">
        <v>0</v>
      </c>
      <c r="N34" s="50">
        <f t="shared" si="0"/>
        <v>1</v>
      </c>
    </row>
    <row r="35" spans="1:14" ht="12.75" customHeight="1" x14ac:dyDescent="0.2">
      <c r="A35" s="57" t="s">
        <v>72</v>
      </c>
      <c r="B35" s="50">
        <v>0</v>
      </c>
      <c r="C35" s="50">
        <v>1</v>
      </c>
      <c r="D35" s="50">
        <v>0</v>
      </c>
      <c r="E35" s="51">
        <v>0</v>
      </c>
      <c r="F35" s="51">
        <v>0</v>
      </c>
      <c r="G35" s="50">
        <v>0</v>
      </c>
      <c r="H35" s="51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f t="shared" si="0"/>
        <v>1</v>
      </c>
    </row>
    <row r="36" spans="1:14" ht="12.75" customHeight="1" x14ac:dyDescent="0.2">
      <c r="A36" s="59" t="s">
        <v>73</v>
      </c>
      <c r="B36" s="51">
        <v>0</v>
      </c>
      <c r="C36" s="51">
        <v>2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0">
        <f t="shared" si="0"/>
        <v>2</v>
      </c>
    </row>
    <row r="37" spans="1:14" ht="12.75" customHeight="1" x14ac:dyDescent="0.2">
      <c r="A37" s="57" t="s">
        <v>74</v>
      </c>
      <c r="B37" s="50">
        <v>0</v>
      </c>
      <c r="C37" s="50">
        <v>1</v>
      </c>
      <c r="D37" s="50">
        <v>1</v>
      </c>
      <c r="E37" s="51">
        <v>1</v>
      </c>
      <c r="F37" s="51">
        <v>2</v>
      </c>
      <c r="G37" s="50">
        <v>0</v>
      </c>
      <c r="H37" s="51">
        <v>1</v>
      </c>
      <c r="I37" s="50">
        <v>0</v>
      </c>
      <c r="J37" s="50">
        <v>2</v>
      </c>
      <c r="K37" s="50">
        <v>0</v>
      </c>
      <c r="L37" s="50">
        <v>2</v>
      </c>
      <c r="M37" s="50">
        <v>2</v>
      </c>
      <c r="N37" s="50">
        <f t="shared" si="0"/>
        <v>12</v>
      </c>
    </row>
    <row r="38" spans="1:14" ht="12.75" customHeight="1" x14ac:dyDescent="0.2">
      <c r="A38" s="57" t="s">
        <v>75</v>
      </c>
      <c r="B38" s="50">
        <v>0</v>
      </c>
      <c r="C38" s="50">
        <v>1</v>
      </c>
      <c r="D38" s="50">
        <v>1</v>
      </c>
      <c r="E38" s="51">
        <v>0</v>
      </c>
      <c r="F38" s="51">
        <v>1</v>
      </c>
      <c r="G38" s="50">
        <v>0</v>
      </c>
      <c r="H38" s="51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f t="shared" si="0"/>
        <v>3</v>
      </c>
    </row>
    <row r="39" spans="1:14" ht="12.75" customHeight="1" x14ac:dyDescent="0.2">
      <c r="A39" s="57" t="s">
        <v>76</v>
      </c>
      <c r="B39" s="50">
        <v>0</v>
      </c>
      <c r="C39" s="50">
        <v>0</v>
      </c>
      <c r="D39" s="50">
        <v>0</v>
      </c>
      <c r="E39" s="51">
        <v>0</v>
      </c>
      <c r="F39" s="51">
        <v>0</v>
      </c>
      <c r="G39" s="50">
        <v>0</v>
      </c>
      <c r="H39" s="51">
        <v>0</v>
      </c>
      <c r="I39" s="50">
        <v>1</v>
      </c>
      <c r="J39" s="50">
        <v>0</v>
      </c>
      <c r="K39" s="50">
        <v>0</v>
      </c>
      <c r="L39" s="50">
        <v>0</v>
      </c>
      <c r="M39" s="50">
        <v>1</v>
      </c>
      <c r="N39" s="50">
        <f t="shared" si="0"/>
        <v>2</v>
      </c>
    </row>
    <row r="40" spans="1:14" ht="12.75" customHeight="1" x14ac:dyDescent="0.2">
      <c r="A40" s="63" t="s">
        <v>77</v>
      </c>
      <c r="B40" s="50">
        <v>0</v>
      </c>
      <c r="C40" s="50">
        <v>0</v>
      </c>
      <c r="D40" s="50">
        <v>0</v>
      </c>
      <c r="E40" s="64">
        <v>0</v>
      </c>
      <c r="F40" s="50">
        <v>1</v>
      </c>
      <c r="G40" s="50">
        <v>0</v>
      </c>
      <c r="H40" s="51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f t="shared" si="0"/>
        <v>1</v>
      </c>
    </row>
    <row r="41" spans="1:14" ht="12.75" customHeight="1" x14ac:dyDescent="0.2">
      <c r="A41" s="59" t="s">
        <v>78</v>
      </c>
      <c r="B41" s="50">
        <v>0</v>
      </c>
      <c r="C41" s="50">
        <v>1</v>
      </c>
      <c r="D41" s="50">
        <v>0</v>
      </c>
      <c r="E41" s="51">
        <v>0</v>
      </c>
      <c r="F41" s="50">
        <v>0</v>
      </c>
      <c r="G41" s="50">
        <v>2</v>
      </c>
      <c r="H41" s="51">
        <v>0</v>
      </c>
      <c r="I41" s="50">
        <v>0</v>
      </c>
      <c r="J41" s="50">
        <v>3</v>
      </c>
      <c r="K41" s="50">
        <v>1</v>
      </c>
      <c r="L41" s="50">
        <v>0</v>
      </c>
      <c r="M41" s="50">
        <v>0</v>
      </c>
      <c r="N41" s="50">
        <f t="shared" si="0"/>
        <v>7</v>
      </c>
    </row>
    <row r="42" spans="1:14" ht="12.75" customHeight="1" x14ac:dyDescent="0.2">
      <c r="A42" s="59" t="s">
        <v>79</v>
      </c>
      <c r="B42" s="50">
        <v>0</v>
      </c>
      <c r="C42" s="50">
        <v>1</v>
      </c>
      <c r="D42" s="50">
        <v>0</v>
      </c>
      <c r="E42" s="51">
        <v>0</v>
      </c>
      <c r="F42" s="51">
        <v>2</v>
      </c>
      <c r="G42" s="50">
        <v>0</v>
      </c>
      <c r="H42" s="51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f t="shared" si="0"/>
        <v>3</v>
      </c>
    </row>
    <row r="43" spans="1:14" ht="12.75" customHeight="1" x14ac:dyDescent="0.2">
      <c r="A43" s="59" t="s">
        <v>80</v>
      </c>
      <c r="B43" s="50">
        <v>1</v>
      </c>
      <c r="C43" s="50">
        <v>1</v>
      </c>
      <c r="D43" s="50">
        <v>0</v>
      </c>
      <c r="E43" s="51">
        <v>0</v>
      </c>
      <c r="F43" s="51">
        <v>0</v>
      </c>
      <c r="G43" s="50">
        <v>3</v>
      </c>
      <c r="H43" s="51">
        <v>0</v>
      </c>
      <c r="I43" s="50">
        <v>4</v>
      </c>
      <c r="J43" s="51">
        <v>3</v>
      </c>
      <c r="K43" s="50">
        <v>1</v>
      </c>
      <c r="L43" s="50">
        <v>0</v>
      </c>
      <c r="M43" s="50">
        <v>0</v>
      </c>
      <c r="N43" s="50">
        <f t="shared" si="0"/>
        <v>13</v>
      </c>
    </row>
    <row r="44" spans="1:14" ht="12.75" customHeight="1" x14ac:dyDescent="0.2">
      <c r="A44" s="59" t="s">
        <v>81</v>
      </c>
      <c r="B44" s="50">
        <v>0</v>
      </c>
      <c r="C44" s="50">
        <v>0</v>
      </c>
      <c r="D44" s="50">
        <v>0</v>
      </c>
      <c r="E44" s="51">
        <v>0</v>
      </c>
      <c r="F44" s="51">
        <v>1</v>
      </c>
      <c r="G44" s="50">
        <v>0</v>
      </c>
      <c r="H44" s="51">
        <v>1</v>
      </c>
      <c r="I44" s="50">
        <v>0</v>
      </c>
      <c r="J44" s="50">
        <v>1</v>
      </c>
      <c r="K44" s="50">
        <v>0</v>
      </c>
      <c r="L44" s="50">
        <v>0</v>
      </c>
      <c r="M44" s="50">
        <v>0</v>
      </c>
      <c r="N44" s="50">
        <f t="shared" si="0"/>
        <v>3</v>
      </c>
    </row>
    <row r="45" spans="1:14" ht="12.75" customHeight="1" x14ac:dyDescent="0.2">
      <c r="A45" s="59" t="s">
        <v>82</v>
      </c>
      <c r="B45" s="50">
        <v>0</v>
      </c>
      <c r="C45" s="50">
        <v>0</v>
      </c>
      <c r="D45" s="50">
        <v>0</v>
      </c>
      <c r="E45" s="51">
        <v>1</v>
      </c>
      <c r="F45" s="51">
        <v>0</v>
      </c>
      <c r="G45" s="50">
        <v>0</v>
      </c>
      <c r="H45" s="51">
        <v>0</v>
      </c>
      <c r="I45" s="50">
        <v>0</v>
      </c>
      <c r="J45" s="51">
        <v>0</v>
      </c>
      <c r="K45" s="50">
        <v>0</v>
      </c>
      <c r="L45" s="50">
        <v>0</v>
      </c>
      <c r="M45" s="50">
        <v>0</v>
      </c>
      <c r="N45" s="50">
        <f t="shared" si="0"/>
        <v>1</v>
      </c>
    </row>
    <row r="46" spans="1:14" ht="12.75" customHeight="1" x14ac:dyDescent="0.2">
      <c r="A46" s="59" t="s">
        <v>83</v>
      </c>
      <c r="B46" s="50">
        <v>0</v>
      </c>
      <c r="C46" s="50">
        <v>0</v>
      </c>
      <c r="D46" s="50">
        <v>0</v>
      </c>
      <c r="E46" s="51">
        <v>0</v>
      </c>
      <c r="F46" s="51">
        <v>0</v>
      </c>
      <c r="G46" s="50">
        <v>0</v>
      </c>
      <c r="H46" s="51">
        <v>0</v>
      </c>
      <c r="I46" s="50">
        <v>0</v>
      </c>
      <c r="J46" s="51">
        <v>0</v>
      </c>
      <c r="K46" s="50">
        <v>0</v>
      </c>
      <c r="L46" s="50">
        <v>0</v>
      </c>
      <c r="M46" s="50">
        <v>1</v>
      </c>
      <c r="N46" s="50">
        <f t="shared" si="0"/>
        <v>1</v>
      </c>
    </row>
    <row r="47" spans="1:14" ht="12.75" customHeight="1" x14ac:dyDescent="0.2">
      <c r="A47" s="59" t="s">
        <v>84</v>
      </c>
      <c r="B47" s="50">
        <v>0</v>
      </c>
      <c r="C47" s="50">
        <v>0</v>
      </c>
      <c r="D47" s="50">
        <v>0</v>
      </c>
      <c r="E47" s="51">
        <v>0</v>
      </c>
      <c r="F47" s="50">
        <v>1</v>
      </c>
      <c r="G47" s="50">
        <v>0</v>
      </c>
      <c r="H47" s="51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f t="shared" si="0"/>
        <v>1</v>
      </c>
    </row>
    <row r="48" spans="1:14" ht="12.75" customHeight="1" x14ac:dyDescent="0.2">
      <c r="A48" s="59" t="s">
        <v>85</v>
      </c>
      <c r="B48" s="50">
        <v>0</v>
      </c>
      <c r="C48" s="50">
        <v>0</v>
      </c>
      <c r="D48" s="50">
        <v>0</v>
      </c>
      <c r="E48" s="51">
        <v>0</v>
      </c>
      <c r="F48" s="50">
        <v>0</v>
      </c>
      <c r="G48" s="50">
        <v>0</v>
      </c>
      <c r="H48" s="51">
        <v>0</v>
      </c>
      <c r="I48" s="50">
        <v>0</v>
      </c>
      <c r="J48" s="50">
        <v>0</v>
      </c>
      <c r="K48" s="50">
        <v>0</v>
      </c>
      <c r="L48" s="50">
        <v>1</v>
      </c>
      <c r="M48" s="50">
        <v>0</v>
      </c>
      <c r="N48" s="50">
        <f t="shared" si="0"/>
        <v>1</v>
      </c>
    </row>
    <row r="49" spans="1:15" ht="12.75" customHeight="1" x14ac:dyDescent="0.2">
      <c r="A49" s="59" t="s">
        <v>86</v>
      </c>
      <c r="B49" s="50">
        <v>0</v>
      </c>
      <c r="C49" s="50">
        <v>0</v>
      </c>
      <c r="D49" s="50">
        <v>0</v>
      </c>
      <c r="E49" s="51">
        <v>0</v>
      </c>
      <c r="F49" s="50">
        <v>0</v>
      </c>
      <c r="G49" s="50">
        <v>0</v>
      </c>
      <c r="H49" s="51">
        <v>1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f t="shared" si="0"/>
        <v>1</v>
      </c>
    </row>
    <row r="50" spans="1:15" ht="12.75" customHeight="1" x14ac:dyDescent="0.2">
      <c r="A50" s="59" t="s">
        <v>87</v>
      </c>
      <c r="B50" s="50">
        <v>0</v>
      </c>
      <c r="C50" s="50">
        <v>1</v>
      </c>
      <c r="D50" s="50">
        <v>0</v>
      </c>
      <c r="E50" s="51">
        <v>0</v>
      </c>
      <c r="F50" s="50">
        <v>0</v>
      </c>
      <c r="G50" s="50">
        <v>0</v>
      </c>
      <c r="H50" s="51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f t="shared" si="0"/>
        <v>1</v>
      </c>
    </row>
    <row r="51" spans="1:15" ht="12.75" customHeight="1" x14ac:dyDescent="0.2">
      <c r="A51" s="59" t="s">
        <v>88</v>
      </c>
      <c r="B51" s="51">
        <v>0</v>
      </c>
      <c r="C51" s="51">
        <v>0</v>
      </c>
      <c r="D51" s="51">
        <v>2</v>
      </c>
      <c r="E51" s="51">
        <v>2</v>
      </c>
      <c r="F51" s="51">
        <v>2</v>
      </c>
      <c r="G51" s="51">
        <v>0</v>
      </c>
      <c r="H51" s="51">
        <v>2</v>
      </c>
      <c r="I51" s="51">
        <v>1</v>
      </c>
      <c r="J51" s="51">
        <v>0</v>
      </c>
      <c r="K51" s="51">
        <v>0</v>
      </c>
      <c r="L51" s="51">
        <v>0</v>
      </c>
      <c r="M51" s="51">
        <v>0</v>
      </c>
      <c r="N51" s="50">
        <f t="shared" si="0"/>
        <v>9</v>
      </c>
    </row>
    <row r="52" spans="1:15" s="60" customFormat="1" ht="12.75" customHeight="1" x14ac:dyDescent="0.2">
      <c r="A52" s="59" t="s">
        <v>89</v>
      </c>
      <c r="B52" s="50">
        <v>0</v>
      </c>
      <c r="C52" s="50">
        <v>0</v>
      </c>
      <c r="D52" s="50">
        <v>0</v>
      </c>
      <c r="E52" s="64">
        <v>0</v>
      </c>
      <c r="F52" s="50">
        <v>1</v>
      </c>
      <c r="G52" s="50">
        <v>0</v>
      </c>
      <c r="H52" s="51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f t="shared" si="0"/>
        <v>1</v>
      </c>
    </row>
    <row r="53" spans="1:15" s="60" customFormat="1" ht="12.75" customHeight="1" x14ac:dyDescent="0.2">
      <c r="A53" s="59" t="s">
        <v>90</v>
      </c>
      <c r="B53" s="51">
        <v>0</v>
      </c>
      <c r="C53" s="51">
        <v>0</v>
      </c>
      <c r="D53" s="51">
        <v>0</v>
      </c>
      <c r="E53" s="51">
        <v>2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0">
        <f t="shared" si="0"/>
        <v>2</v>
      </c>
    </row>
    <row r="54" spans="1:15" s="60" customFormat="1" ht="12.75" customHeight="1" x14ac:dyDescent="0.2">
      <c r="A54" s="59" t="s">
        <v>91</v>
      </c>
      <c r="B54" s="50">
        <v>2</v>
      </c>
      <c r="C54" s="50">
        <v>0</v>
      </c>
      <c r="D54" s="50">
        <v>1</v>
      </c>
      <c r="E54" s="51">
        <v>5</v>
      </c>
      <c r="F54" s="50">
        <v>0</v>
      </c>
      <c r="G54" s="50">
        <v>0</v>
      </c>
      <c r="H54" s="51">
        <v>2</v>
      </c>
      <c r="I54" s="50">
        <v>0</v>
      </c>
      <c r="J54" s="50">
        <v>2</v>
      </c>
      <c r="K54" s="50">
        <v>1</v>
      </c>
      <c r="L54" s="50">
        <v>1</v>
      </c>
      <c r="M54" s="50">
        <v>0</v>
      </c>
      <c r="N54" s="50">
        <f t="shared" si="0"/>
        <v>14</v>
      </c>
    </row>
    <row r="55" spans="1:15" s="60" customFormat="1" ht="12.75" customHeight="1" x14ac:dyDescent="0.2">
      <c r="A55" s="59" t="s">
        <v>92</v>
      </c>
      <c r="B55" s="50">
        <v>0</v>
      </c>
      <c r="C55" s="50">
        <v>0</v>
      </c>
      <c r="D55" s="50">
        <v>0</v>
      </c>
      <c r="E55" s="51">
        <v>0</v>
      </c>
      <c r="F55" s="50">
        <v>0</v>
      </c>
      <c r="G55" s="50">
        <v>0</v>
      </c>
      <c r="H55" s="51">
        <v>0</v>
      </c>
      <c r="I55" s="50">
        <v>1</v>
      </c>
      <c r="J55" s="50">
        <v>0</v>
      </c>
      <c r="K55" s="50">
        <v>0</v>
      </c>
      <c r="L55" s="50">
        <v>0</v>
      </c>
      <c r="M55" s="50">
        <v>0</v>
      </c>
      <c r="N55" s="50">
        <f t="shared" si="0"/>
        <v>1</v>
      </c>
    </row>
    <row r="56" spans="1:15" ht="12.75" customHeight="1" x14ac:dyDescent="0.2">
      <c r="A56" s="57" t="s">
        <v>93</v>
      </c>
      <c r="B56" s="50">
        <v>0</v>
      </c>
      <c r="C56" s="50">
        <v>0</v>
      </c>
      <c r="D56" s="50">
        <v>0</v>
      </c>
      <c r="E56" s="51">
        <v>0</v>
      </c>
      <c r="F56" s="50">
        <v>1</v>
      </c>
      <c r="G56" s="50">
        <v>0</v>
      </c>
      <c r="H56" s="51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f t="shared" si="0"/>
        <v>1</v>
      </c>
    </row>
    <row r="57" spans="1:15" ht="12.75" customHeight="1" x14ac:dyDescent="0.2">
      <c r="A57" s="59" t="s">
        <v>94</v>
      </c>
      <c r="B57" s="50">
        <v>0</v>
      </c>
      <c r="C57" s="50">
        <v>1</v>
      </c>
      <c r="D57" s="50">
        <v>0</v>
      </c>
      <c r="E57" s="51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f t="shared" si="0"/>
        <v>1</v>
      </c>
    </row>
    <row r="58" spans="1:15" ht="12.75" customHeight="1" x14ac:dyDescent="0.2">
      <c r="A58" s="59" t="s">
        <v>95</v>
      </c>
      <c r="B58" s="50">
        <v>0</v>
      </c>
      <c r="C58" s="50">
        <v>1</v>
      </c>
      <c r="D58" s="50">
        <v>0</v>
      </c>
      <c r="E58" s="51">
        <v>0</v>
      </c>
      <c r="F58" s="50">
        <v>1</v>
      </c>
      <c r="G58" s="50">
        <v>0</v>
      </c>
      <c r="H58" s="50">
        <v>1</v>
      </c>
      <c r="I58" s="50">
        <v>0</v>
      </c>
      <c r="J58" s="50">
        <v>0</v>
      </c>
      <c r="K58" s="50">
        <v>0</v>
      </c>
      <c r="L58" s="50">
        <v>1</v>
      </c>
      <c r="M58" s="50">
        <v>0</v>
      </c>
      <c r="N58" s="50">
        <f t="shared" si="0"/>
        <v>4</v>
      </c>
    </row>
    <row r="59" spans="1:15" ht="12.75" customHeight="1" x14ac:dyDescent="0.2">
      <c r="A59" s="59" t="s">
        <v>96</v>
      </c>
      <c r="B59" s="50">
        <v>0</v>
      </c>
      <c r="C59" s="50">
        <v>0</v>
      </c>
      <c r="D59" s="50">
        <v>1</v>
      </c>
      <c r="E59" s="51">
        <v>0</v>
      </c>
      <c r="F59" s="50">
        <v>1</v>
      </c>
      <c r="G59" s="50">
        <v>0</v>
      </c>
      <c r="H59" s="51">
        <v>0</v>
      </c>
      <c r="I59" s="50">
        <v>0</v>
      </c>
      <c r="J59" s="50">
        <v>0</v>
      </c>
      <c r="K59" s="50">
        <v>1</v>
      </c>
      <c r="L59" s="50">
        <v>0</v>
      </c>
      <c r="M59" s="50">
        <v>0</v>
      </c>
      <c r="N59" s="50">
        <f t="shared" si="0"/>
        <v>3</v>
      </c>
    </row>
    <row r="60" spans="1:15" x14ac:dyDescent="0.2">
      <c r="A60" s="65" t="s">
        <v>1</v>
      </c>
      <c r="B60" s="52">
        <f t="shared" ref="B60:M60" si="1">SUM(B9:B59)</f>
        <v>15</v>
      </c>
      <c r="C60" s="52">
        <f t="shared" si="1"/>
        <v>15</v>
      </c>
      <c r="D60" s="52">
        <f t="shared" si="1"/>
        <v>15</v>
      </c>
      <c r="E60" s="66">
        <f t="shared" si="1"/>
        <v>32</v>
      </c>
      <c r="F60" s="52">
        <f t="shared" si="1"/>
        <v>34</v>
      </c>
      <c r="G60" s="52">
        <f t="shared" si="1"/>
        <v>13</v>
      </c>
      <c r="H60" s="52">
        <f t="shared" si="1"/>
        <v>14</v>
      </c>
      <c r="I60" s="52">
        <f t="shared" si="1"/>
        <v>16</v>
      </c>
      <c r="J60" s="52">
        <f t="shared" si="1"/>
        <v>30</v>
      </c>
      <c r="K60" s="52">
        <f t="shared" si="1"/>
        <v>8</v>
      </c>
      <c r="L60" s="52">
        <f t="shared" si="1"/>
        <v>13</v>
      </c>
      <c r="M60" s="52">
        <f t="shared" si="1"/>
        <v>6</v>
      </c>
      <c r="N60" s="52">
        <f t="shared" si="0"/>
        <v>211</v>
      </c>
      <c r="O60" s="67"/>
    </row>
    <row r="61" spans="1:15" ht="8.25" customHeight="1" x14ac:dyDescent="0.2">
      <c r="A61" s="68"/>
      <c r="B61" s="69"/>
      <c r="C61" s="70"/>
      <c r="D61" s="70"/>
      <c r="E61" s="71"/>
      <c r="F61" s="70"/>
      <c r="G61" s="70"/>
      <c r="H61" s="70"/>
      <c r="I61" s="70"/>
      <c r="J61" s="70"/>
      <c r="K61" s="70"/>
      <c r="L61" s="70"/>
      <c r="M61" s="70"/>
      <c r="N61" s="70"/>
    </row>
    <row r="62" spans="1:15" x14ac:dyDescent="0.2">
      <c r="A62" s="72" t="s">
        <v>111</v>
      </c>
      <c r="B62" s="47" t="s">
        <v>17</v>
      </c>
      <c r="C62" s="47" t="s">
        <v>18</v>
      </c>
      <c r="D62" s="47" t="s">
        <v>19</v>
      </c>
      <c r="E62" s="48" t="s">
        <v>20</v>
      </c>
      <c r="F62" s="47" t="s">
        <v>21</v>
      </c>
      <c r="G62" s="48" t="s">
        <v>22</v>
      </c>
      <c r="H62" s="48" t="s">
        <v>23</v>
      </c>
      <c r="I62" s="48" t="s">
        <v>24</v>
      </c>
      <c r="J62" s="48" t="s">
        <v>25</v>
      </c>
      <c r="K62" s="48" t="s">
        <v>26</v>
      </c>
      <c r="L62" s="48" t="s">
        <v>27</v>
      </c>
      <c r="M62" s="48" t="s">
        <v>28</v>
      </c>
      <c r="N62" s="48" t="s">
        <v>1</v>
      </c>
    </row>
    <row r="63" spans="1:15" ht="12.75" customHeight="1" x14ac:dyDescent="0.2">
      <c r="A63" s="59" t="s">
        <v>97</v>
      </c>
      <c r="B63" s="50">
        <v>0</v>
      </c>
      <c r="C63" s="50">
        <v>0</v>
      </c>
      <c r="D63" s="50">
        <v>4</v>
      </c>
      <c r="E63" s="51">
        <v>1</v>
      </c>
      <c r="F63" s="50">
        <v>0</v>
      </c>
      <c r="G63" s="50">
        <v>0</v>
      </c>
      <c r="H63" s="50">
        <v>0</v>
      </c>
      <c r="I63" s="51">
        <v>0</v>
      </c>
      <c r="J63" s="50">
        <v>0</v>
      </c>
      <c r="K63" s="50">
        <v>0</v>
      </c>
      <c r="L63" s="50">
        <v>0</v>
      </c>
      <c r="M63" s="50">
        <v>0</v>
      </c>
      <c r="N63" s="50">
        <f t="shared" ref="N63:N75" si="2">SUM(B63:M63)</f>
        <v>5</v>
      </c>
    </row>
    <row r="64" spans="1:15" ht="12.75" customHeight="1" x14ac:dyDescent="0.2">
      <c r="A64" s="59" t="s">
        <v>98</v>
      </c>
      <c r="B64" s="50">
        <v>1</v>
      </c>
      <c r="C64" s="50">
        <v>0</v>
      </c>
      <c r="D64" s="50">
        <v>0</v>
      </c>
      <c r="E64" s="51">
        <v>0</v>
      </c>
      <c r="F64" s="50">
        <v>0</v>
      </c>
      <c r="G64" s="50">
        <v>0</v>
      </c>
      <c r="H64" s="50">
        <v>0</v>
      </c>
      <c r="I64" s="51">
        <v>0</v>
      </c>
      <c r="J64" s="50">
        <v>0</v>
      </c>
      <c r="K64" s="50">
        <v>0</v>
      </c>
      <c r="L64" s="50">
        <v>0</v>
      </c>
      <c r="M64" s="50">
        <v>0</v>
      </c>
      <c r="N64" s="50">
        <f t="shared" si="2"/>
        <v>1</v>
      </c>
    </row>
    <row r="65" spans="1:14" ht="12.75" customHeight="1" x14ac:dyDescent="0.2">
      <c r="A65" s="59" t="s">
        <v>99</v>
      </c>
      <c r="B65" s="50">
        <v>20</v>
      </c>
      <c r="C65" s="50">
        <v>19</v>
      </c>
      <c r="D65" s="50">
        <v>19</v>
      </c>
      <c r="E65" s="51">
        <v>19</v>
      </c>
      <c r="F65" s="50">
        <v>16</v>
      </c>
      <c r="G65" s="50">
        <v>15</v>
      </c>
      <c r="H65" s="50">
        <v>15</v>
      </c>
      <c r="I65" s="51">
        <v>25</v>
      </c>
      <c r="J65" s="50">
        <v>16</v>
      </c>
      <c r="K65" s="50">
        <v>4</v>
      </c>
      <c r="L65" s="50">
        <v>15</v>
      </c>
      <c r="M65" s="50">
        <v>8</v>
      </c>
      <c r="N65" s="50">
        <f t="shared" si="2"/>
        <v>191</v>
      </c>
    </row>
    <row r="66" spans="1:14" ht="12.75" customHeight="1" x14ac:dyDescent="0.2">
      <c r="A66" s="59" t="s">
        <v>100</v>
      </c>
      <c r="B66" s="50">
        <v>0</v>
      </c>
      <c r="C66" s="50">
        <v>2</v>
      </c>
      <c r="D66" s="50">
        <v>0</v>
      </c>
      <c r="E66" s="51">
        <v>0</v>
      </c>
      <c r="F66" s="50">
        <v>1</v>
      </c>
      <c r="G66" s="50">
        <v>0</v>
      </c>
      <c r="H66" s="50">
        <v>0</v>
      </c>
      <c r="I66" s="50">
        <v>1</v>
      </c>
      <c r="J66" s="50">
        <v>0</v>
      </c>
      <c r="K66" s="50">
        <v>0</v>
      </c>
      <c r="L66" s="50">
        <v>0</v>
      </c>
      <c r="M66" s="50">
        <v>0</v>
      </c>
      <c r="N66" s="50">
        <f t="shared" si="2"/>
        <v>4</v>
      </c>
    </row>
    <row r="67" spans="1:14" ht="12.75" customHeight="1" x14ac:dyDescent="0.2">
      <c r="A67" s="59" t="s">
        <v>101</v>
      </c>
      <c r="B67" s="50">
        <v>0</v>
      </c>
      <c r="C67" s="50">
        <v>0</v>
      </c>
      <c r="D67" s="50">
        <v>0</v>
      </c>
      <c r="E67" s="51">
        <v>0</v>
      </c>
      <c r="F67" s="50">
        <v>0</v>
      </c>
      <c r="G67" s="50">
        <v>0</v>
      </c>
      <c r="H67" s="50">
        <v>0</v>
      </c>
      <c r="I67" s="51">
        <v>0</v>
      </c>
      <c r="J67" s="50">
        <v>0</v>
      </c>
      <c r="K67" s="50">
        <v>0</v>
      </c>
      <c r="L67" s="50">
        <v>3</v>
      </c>
      <c r="M67" s="50">
        <v>1</v>
      </c>
      <c r="N67" s="50">
        <f t="shared" si="2"/>
        <v>4</v>
      </c>
    </row>
    <row r="68" spans="1:14" ht="12.75" customHeight="1" x14ac:dyDescent="0.2">
      <c r="A68" s="59" t="s">
        <v>102</v>
      </c>
      <c r="B68" s="50">
        <v>0</v>
      </c>
      <c r="C68" s="50">
        <v>1</v>
      </c>
      <c r="D68" s="50">
        <v>0</v>
      </c>
      <c r="E68" s="51">
        <v>5</v>
      </c>
      <c r="F68" s="50">
        <v>0</v>
      </c>
      <c r="G68" s="50">
        <v>0</v>
      </c>
      <c r="H68" s="50">
        <v>0</v>
      </c>
      <c r="I68" s="51">
        <v>0</v>
      </c>
      <c r="J68" s="50">
        <v>0</v>
      </c>
      <c r="K68" s="50">
        <v>0</v>
      </c>
      <c r="L68" s="50">
        <v>0</v>
      </c>
      <c r="M68" s="50">
        <v>0</v>
      </c>
      <c r="N68" s="50">
        <f t="shared" si="2"/>
        <v>6</v>
      </c>
    </row>
    <row r="69" spans="1:14" ht="12.75" customHeight="1" x14ac:dyDescent="0.2">
      <c r="A69" s="59" t="s">
        <v>103</v>
      </c>
      <c r="B69" s="50">
        <v>0</v>
      </c>
      <c r="C69" s="50">
        <v>0</v>
      </c>
      <c r="D69" s="50">
        <v>0</v>
      </c>
      <c r="E69" s="51">
        <v>0</v>
      </c>
      <c r="F69" s="50">
        <v>0</v>
      </c>
      <c r="G69" s="50">
        <v>0</v>
      </c>
      <c r="H69" s="50">
        <v>0</v>
      </c>
      <c r="I69" s="51">
        <v>0</v>
      </c>
      <c r="J69" s="50">
        <v>0</v>
      </c>
      <c r="K69" s="50">
        <v>0</v>
      </c>
      <c r="L69" s="50">
        <v>0</v>
      </c>
      <c r="M69" s="50">
        <v>1</v>
      </c>
      <c r="N69" s="50">
        <f t="shared" si="2"/>
        <v>1</v>
      </c>
    </row>
    <row r="70" spans="1:14" ht="12.75" customHeight="1" x14ac:dyDescent="0.2">
      <c r="A70" s="59" t="s">
        <v>104</v>
      </c>
      <c r="B70" s="50">
        <v>0</v>
      </c>
      <c r="C70" s="50">
        <v>0</v>
      </c>
      <c r="D70" s="50">
        <v>2</v>
      </c>
      <c r="E70" s="51">
        <v>3</v>
      </c>
      <c r="F70" s="50">
        <v>1</v>
      </c>
      <c r="G70" s="50">
        <v>0</v>
      </c>
      <c r="H70" s="50">
        <v>0</v>
      </c>
      <c r="I70" s="51">
        <v>0</v>
      </c>
      <c r="J70" s="50">
        <v>0</v>
      </c>
      <c r="K70" s="50">
        <v>0</v>
      </c>
      <c r="L70" s="50">
        <v>0</v>
      </c>
      <c r="M70" s="50">
        <v>0</v>
      </c>
      <c r="N70" s="50">
        <f t="shared" si="2"/>
        <v>6</v>
      </c>
    </row>
    <row r="71" spans="1:14" s="60" customFormat="1" ht="12.75" customHeight="1" x14ac:dyDescent="0.2">
      <c r="A71" s="59" t="s">
        <v>105</v>
      </c>
      <c r="B71" s="51">
        <v>0</v>
      </c>
      <c r="C71" s="51">
        <v>0</v>
      </c>
      <c r="D71" s="51">
        <v>0</v>
      </c>
      <c r="E71" s="51">
        <v>1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0">
        <f t="shared" si="2"/>
        <v>1</v>
      </c>
    </row>
    <row r="72" spans="1:14" ht="12.75" customHeight="1" x14ac:dyDescent="0.2">
      <c r="A72" s="59" t="s">
        <v>106</v>
      </c>
      <c r="B72" s="50">
        <v>0</v>
      </c>
      <c r="C72" s="50">
        <v>0</v>
      </c>
      <c r="D72" s="50">
        <v>1</v>
      </c>
      <c r="E72" s="51">
        <v>0</v>
      </c>
      <c r="F72" s="50">
        <v>0</v>
      </c>
      <c r="G72" s="50">
        <v>0</v>
      </c>
      <c r="H72" s="50">
        <v>0</v>
      </c>
      <c r="I72" s="51">
        <v>0</v>
      </c>
      <c r="J72" s="50">
        <v>0</v>
      </c>
      <c r="K72" s="50">
        <v>0</v>
      </c>
      <c r="L72" s="50">
        <v>0</v>
      </c>
      <c r="M72" s="51">
        <v>0</v>
      </c>
      <c r="N72" s="50">
        <f t="shared" si="2"/>
        <v>1</v>
      </c>
    </row>
    <row r="73" spans="1:14" ht="12.75" customHeight="1" x14ac:dyDescent="0.2">
      <c r="A73" s="59" t="s">
        <v>107</v>
      </c>
      <c r="B73" s="50">
        <v>0</v>
      </c>
      <c r="C73" s="50">
        <v>0</v>
      </c>
      <c r="D73" s="50">
        <v>0</v>
      </c>
      <c r="E73" s="51">
        <v>0</v>
      </c>
      <c r="F73" s="50">
        <v>0</v>
      </c>
      <c r="G73" s="50">
        <v>0</v>
      </c>
      <c r="H73" s="50">
        <v>0</v>
      </c>
      <c r="I73" s="51">
        <v>0</v>
      </c>
      <c r="J73" s="50">
        <v>0</v>
      </c>
      <c r="K73" s="50">
        <v>0</v>
      </c>
      <c r="L73" s="50">
        <v>0</v>
      </c>
      <c r="M73" s="50">
        <v>1</v>
      </c>
      <c r="N73" s="50">
        <f t="shared" si="2"/>
        <v>1</v>
      </c>
    </row>
    <row r="74" spans="1:14" ht="12.75" customHeight="1" x14ac:dyDescent="0.2">
      <c r="A74" s="59" t="s">
        <v>108</v>
      </c>
      <c r="B74" s="50">
        <v>2</v>
      </c>
      <c r="C74" s="50">
        <v>2</v>
      </c>
      <c r="D74" s="50">
        <v>2</v>
      </c>
      <c r="E74" s="51">
        <v>0</v>
      </c>
      <c r="F74" s="50">
        <v>1</v>
      </c>
      <c r="G74" s="50">
        <v>1</v>
      </c>
      <c r="H74" s="50">
        <v>0</v>
      </c>
      <c r="I74" s="51">
        <v>0</v>
      </c>
      <c r="J74" s="50">
        <v>1</v>
      </c>
      <c r="K74" s="50">
        <v>1</v>
      </c>
      <c r="L74" s="50">
        <v>0</v>
      </c>
      <c r="M74" s="50">
        <v>1</v>
      </c>
      <c r="N74" s="50">
        <f t="shared" si="2"/>
        <v>11</v>
      </c>
    </row>
    <row r="75" spans="1:14" ht="12.75" customHeight="1" x14ac:dyDescent="0.2">
      <c r="A75" s="73" t="s">
        <v>1</v>
      </c>
      <c r="B75" s="52">
        <f t="shared" ref="B75:M75" si="3">SUM(B63:B74)</f>
        <v>23</v>
      </c>
      <c r="C75" s="52">
        <f t="shared" si="3"/>
        <v>24</v>
      </c>
      <c r="D75" s="52">
        <f t="shared" si="3"/>
        <v>28</v>
      </c>
      <c r="E75" s="66">
        <f t="shared" si="3"/>
        <v>29</v>
      </c>
      <c r="F75" s="52">
        <f t="shared" si="3"/>
        <v>19</v>
      </c>
      <c r="G75" s="52">
        <f t="shared" si="3"/>
        <v>16</v>
      </c>
      <c r="H75" s="52">
        <f t="shared" si="3"/>
        <v>15</v>
      </c>
      <c r="I75" s="74">
        <f t="shared" si="3"/>
        <v>26</v>
      </c>
      <c r="J75" s="52">
        <f t="shared" si="3"/>
        <v>17</v>
      </c>
      <c r="K75" s="52">
        <f t="shared" si="3"/>
        <v>5</v>
      </c>
      <c r="L75" s="52">
        <f t="shared" si="3"/>
        <v>18</v>
      </c>
      <c r="M75" s="52">
        <f t="shared" si="3"/>
        <v>12</v>
      </c>
      <c r="N75" s="52">
        <f t="shared" si="2"/>
        <v>232</v>
      </c>
    </row>
    <row r="76" spans="1:14" ht="14.25" customHeight="1" x14ac:dyDescent="0.2">
      <c r="A76" s="75" t="s">
        <v>109</v>
      </c>
      <c r="B76" s="76"/>
      <c r="D76" s="77"/>
      <c r="E76" s="78"/>
      <c r="F76" s="77"/>
      <c r="G76" s="77"/>
      <c r="N76" s="77"/>
    </row>
    <row r="77" spans="1:14" x14ac:dyDescent="0.2">
      <c r="A77" s="79"/>
      <c r="B77" s="80"/>
      <c r="C77" s="80"/>
      <c r="D77" s="80"/>
      <c r="E77" s="81"/>
      <c r="F77" s="80"/>
      <c r="G77" s="81"/>
      <c r="H77" s="81"/>
      <c r="I77" s="81"/>
      <c r="J77" s="81"/>
      <c r="K77" s="81"/>
      <c r="L77" s="81"/>
      <c r="M77" s="81"/>
      <c r="N77" s="81"/>
    </row>
    <row r="78" spans="1:14" x14ac:dyDescent="0.2">
      <c r="A78" s="75"/>
      <c r="B78" s="82"/>
      <c r="C78" s="83"/>
      <c r="D78" s="83"/>
      <c r="E78" s="82"/>
      <c r="F78" s="83"/>
      <c r="G78" s="83"/>
      <c r="H78" s="83"/>
      <c r="I78" s="83"/>
      <c r="J78" s="83"/>
      <c r="K78" s="83"/>
      <c r="L78" s="83"/>
      <c r="M78" s="83"/>
      <c r="N78" s="84"/>
    </row>
    <row r="79" spans="1:14" x14ac:dyDescent="0.2">
      <c r="A79" s="85"/>
      <c r="B79" s="82"/>
      <c r="C79" s="83"/>
      <c r="D79" s="83"/>
      <c r="E79" s="82"/>
      <c r="F79" s="83"/>
      <c r="G79" s="83"/>
      <c r="H79" s="83"/>
      <c r="I79" s="83"/>
      <c r="J79" s="83"/>
      <c r="K79" s="83"/>
      <c r="L79" s="83"/>
      <c r="M79" s="83"/>
      <c r="N79" s="84"/>
    </row>
    <row r="80" spans="1:14" x14ac:dyDescent="0.2">
      <c r="A80" s="86"/>
      <c r="B80" s="87"/>
      <c r="C80" s="87"/>
      <c r="D80" s="87"/>
      <c r="E80" s="88"/>
      <c r="F80" s="87"/>
      <c r="G80" s="83"/>
      <c r="H80" s="83"/>
      <c r="I80" s="87"/>
      <c r="J80" s="87"/>
      <c r="K80" s="87"/>
      <c r="L80" s="87"/>
      <c r="M80" s="87"/>
      <c r="N80" s="84"/>
    </row>
    <row r="81" spans="1:14" x14ac:dyDescent="0.2">
      <c r="A81" s="89"/>
      <c r="B81" s="88"/>
      <c r="C81" s="87"/>
      <c r="D81" s="87"/>
      <c r="E81" s="88"/>
      <c r="F81" s="87"/>
      <c r="G81" s="83"/>
      <c r="H81" s="83"/>
      <c r="I81" s="87"/>
      <c r="J81" s="87"/>
      <c r="K81" s="87"/>
      <c r="L81" s="87"/>
      <c r="M81" s="87"/>
      <c r="N81" s="84"/>
    </row>
    <row r="82" spans="1:14" x14ac:dyDescent="0.2">
      <c r="A82" s="90"/>
      <c r="B82" s="91"/>
      <c r="C82" s="91"/>
      <c r="D82" s="91"/>
      <c r="E82" s="92"/>
      <c r="F82" s="91"/>
      <c r="G82" s="91"/>
      <c r="H82" s="91"/>
      <c r="I82" s="91"/>
      <c r="J82" s="91"/>
      <c r="K82" s="91"/>
      <c r="L82" s="91"/>
      <c r="M82" s="91"/>
      <c r="N82" s="84"/>
    </row>
    <row r="83" spans="1:14" x14ac:dyDescent="0.2">
      <c r="A83" s="93"/>
      <c r="B83" s="94"/>
      <c r="C83" s="94"/>
      <c r="D83" s="94"/>
      <c r="E83" s="95"/>
      <c r="F83" s="96"/>
      <c r="G83" s="94"/>
      <c r="H83" s="94"/>
      <c r="I83" s="94"/>
      <c r="J83" s="94"/>
      <c r="K83" s="94"/>
      <c r="L83" s="94"/>
      <c r="M83" s="94"/>
      <c r="N83" s="94"/>
    </row>
    <row r="84" spans="1:14" ht="8.25" customHeight="1" x14ac:dyDescent="0.2">
      <c r="A84" s="93"/>
      <c r="B84" s="94"/>
      <c r="C84" s="94"/>
      <c r="D84" s="94"/>
      <c r="E84" s="95"/>
      <c r="F84" s="96"/>
      <c r="G84" s="94"/>
      <c r="H84" s="94"/>
      <c r="I84" s="94"/>
      <c r="J84" s="94"/>
      <c r="K84" s="94"/>
      <c r="L84" s="94"/>
      <c r="M84" s="94"/>
      <c r="N84" s="94"/>
    </row>
    <row r="85" spans="1:14" x14ac:dyDescent="0.2">
      <c r="A85" s="97"/>
      <c r="B85" s="80"/>
      <c r="C85" s="80"/>
      <c r="D85" s="80"/>
      <c r="E85" s="81"/>
      <c r="F85" s="80"/>
      <c r="G85" s="81"/>
      <c r="H85" s="81"/>
      <c r="I85" s="81"/>
      <c r="J85" s="81"/>
      <c r="K85" s="81"/>
      <c r="L85" s="81"/>
      <c r="M85" s="81"/>
      <c r="N85" s="81"/>
    </row>
    <row r="86" spans="1:14" x14ac:dyDescent="0.2">
      <c r="A86" s="86"/>
      <c r="B86" s="98"/>
      <c r="C86" s="98"/>
      <c r="D86" s="98"/>
      <c r="E86" s="99"/>
      <c r="F86" s="98"/>
      <c r="G86" s="98"/>
      <c r="H86" s="98"/>
      <c r="I86" s="98"/>
      <c r="J86" s="98"/>
      <c r="K86" s="98"/>
      <c r="L86" s="98"/>
      <c r="M86" s="98"/>
      <c r="N86" s="84"/>
    </row>
    <row r="87" spans="1:14" x14ac:dyDescent="0.2">
      <c r="A87" s="86"/>
      <c r="B87" s="98"/>
      <c r="C87" s="98"/>
      <c r="D87" s="98"/>
      <c r="E87" s="99"/>
      <c r="F87" s="98"/>
      <c r="G87" s="98"/>
      <c r="H87" s="98"/>
      <c r="I87" s="98"/>
      <c r="J87" s="98"/>
      <c r="K87" s="98"/>
      <c r="L87" s="98"/>
      <c r="M87" s="98"/>
      <c r="N87" s="84"/>
    </row>
    <row r="88" spans="1:14" x14ac:dyDescent="0.2">
      <c r="A88" s="86"/>
      <c r="B88" s="98"/>
      <c r="C88" s="98"/>
      <c r="D88" s="98"/>
      <c r="E88" s="99"/>
      <c r="F88" s="98"/>
      <c r="G88" s="98"/>
      <c r="H88" s="98"/>
      <c r="I88" s="98"/>
      <c r="J88" s="98"/>
      <c r="K88" s="98"/>
      <c r="L88" s="98"/>
      <c r="M88" s="98"/>
      <c r="N88" s="84"/>
    </row>
    <row r="89" spans="1:14" x14ac:dyDescent="0.2">
      <c r="A89" s="86"/>
      <c r="B89" s="98"/>
      <c r="C89" s="98"/>
      <c r="D89" s="98"/>
      <c r="E89" s="99"/>
      <c r="F89" s="98"/>
      <c r="G89" s="98"/>
      <c r="H89" s="98"/>
      <c r="I89" s="98"/>
      <c r="J89" s="98"/>
      <c r="K89" s="98"/>
      <c r="L89" s="98"/>
      <c r="M89" s="98"/>
      <c r="N89" s="84"/>
    </row>
    <row r="90" spans="1:14" x14ac:dyDescent="0.2">
      <c r="A90" s="86"/>
      <c r="B90" s="98"/>
      <c r="C90" s="98"/>
      <c r="D90" s="98"/>
      <c r="E90" s="99"/>
      <c r="F90" s="98"/>
      <c r="G90" s="98"/>
      <c r="H90" s="98"/>
      <c r="I90" s="98"/>
      <c r="J90" s="98"/>
      <c r="K90" s="98"/>
      <c r="L90" s="98"/>
      <c r="M90" s="98"/>
      <c r="N90" s="84"/>
    </row>
    <row r="91" spans="1:14" x14ac:dyDescent="0.2">
      <c r="A91" s="90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84"/>
    </row>
    <row r="300" ht="8.1" customHeight="1" x14ac:dyDescent="0.2"/>
    <row r="301" ht="8.1" customHeight="1" x14ac:dyDescent="0.2"/>
    <row r="302" ht="8.1" customHeight="1" x14ac:dyDescent="0.2"/>
    <row r="303" ht="8.1" customHeight="1" x14ac:dyDescent="0.2"/>
    <row r="304" ht="8.1" customHeight="1" x14ac:dyDescent="0.2"/>
    <row r="305" ht="8.1" customHeight="1" x14ac:dyDescent="0.2"/>
    <row r="306" ht="8.1" customHeight="1" x14ac:dyDescent="0.2"/>
    <row r="307" ht="8.1" customHeight="1" x14ac:dyDescent="0.2"/>
    <row r="308" ht="8.1" customHeight="1" x14ac:dyDescent="0.2"/>
    <row r="309" ht="8.1" customHeight="1" x14ac:dyDescent="0.2"/>
    <row r="310" ht="8.1" customHeight="1" x14ac:dyDescent="0.2"/>
    <row r="311" ht="8.1" customHeight="1" x14ac:dyDescent="0.2"/>
  </sheetData>
  <sheetProtection algorithmName="SHA-512" hashValue="1+oFbKLhGQXKe6ZRrckjRVZPbKMVRdF8mpfLNM76HvL4emtD8SLqISne6LcjdOlJQg5VeRp8pwiWgZxxf3JLmw==" saltValue="0z1DzdSIvnS2qNW6lZ8oVg==" spinCount="100000" sheet="1" objects="1" scenarios="1"/>
  <mergeCells count="1">
    <mergeCell ref="A1:N2"/>
  </mergeCells>
  <printOptions horizontalCentered="1"/>
  <pageMargins left="0.19685039370078741" right="0.19685039370078741" top="0.15748031496062992" bottom="0" header="0" footer="0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zoomScale="130" zoomScaleNormal="130" workbookViewId="0">
      <selection sqref="A1:N2"/>
    </sheetView>
  </sheetViews>
  <sheetFormatPr baseColWidth="10" defaultColWidth="5" defaultRowHeight="12.75" x14ac:dyDescent="0.2"/>
  <cols>
    <col min="1" max="1" width="36.85546875" style="1" customWidth="1"/>
    <col min="2" max="5" width="6.42578125" style="1" customWidth="1"/>
    <col min="6" max="6" width="6.5703125" style="1" customWidth="1"/>
    <col min="7" max="8" width="6.42578125" style="1" customWidth="1"/>
    <col min="9" max="9" width="6.5703125" style="1" customWidth="1"/>
    <col min="10" max="13" width="6.42578125" style="1" customWidth="1"/>
    <col min="14" max="14" width="8" style="1" customWidth="1"/>
    <col min="15" max="15" width="5.85546875" style="1" customWidth="1"/>
    <col min="16" max="16" width="5.5703125" style="1" bestFit="1" customWidth="1"/>
    <col min="17" max="17" width="5.140625" style="1" bestFit="1" customWidth="1"/>
    <col min="18" max="256" width="5" style="1"/>
    <col min="257" max="257" width="36.85546875" style="1" customWidth="1"/>
    <col min="258" max="261" width="6.42578125" style="1" customWidth="1"/>
    <col min="262" max="262" width="6.5703125" style="1" customWidth="1"/>
    <col min="263" max="264" width="6.42578125" style="1" customWidth="1"/>
    <col min="265" max="265" width="6.5703125" style="1" customWidth="1"/>
    <col min="266" max="269" width="6.42578125" style="1" customWidth="1"/>
    <col min="270" max="270" width="8" style="1" customWidth="1"/>
    <col min="271" max="271" width="5.85546875" style="1" customWidth="1"/>
    <col min="272" max="272" width="5.5703125" style="1" bestFit="1" customWidth="1"/>
    <col min="273" max="273" width="5.140625" style="1" bestFit="1" customWidth="1"/>
    <col min="274" max="512" width="5" style="1"/>
    <col min="513" max="513" width="36.85546875" style="1" customWidth="1"/>
    <col min="514" max="517" width="6.42578125" style="1" customWidth="1"/>
    <col min="518" max="518" width="6.5703125" style="1" customWidth="1"/>
    <col min="519" max="520" width="6.42578125" style="1" customWidth="1"/>
    <col min="521" max="521" width="6.5703125" style="1" customWidth="1"/>
    <col min="522" max="525" width="6.42578125" style="1" customWidth="1"/>
    <col min="526" max="526" width="8" style="1" customWidth="1"/>
    <col min="527" max="527" width="5.85546875" style="1" customWidth="1"/>
    <col min="528" max="528" width="5.5703125" style="1" bestFit="1" customWidth="1"/>
    <col min="529" max="529" width="5.140625" style="1" bestFit="1" customWidth="1"/>
    <col min="530" max="768" width="5" style="1"/>
    <col min="769" max="769" width="36.85546875" style="1" customWidth="1"/>
    <col min="770" max="773" width="6.42578125" style="1" customWidth="1"/>
    <col min="774" max="774" width="6.5703125" style="1" customWidth="1"/>
    <col min="775" max="776" width="6.42578125" style="1" customWidth="1"/>
    <col min="777" max="777" width="6.5703125" style="1" customWidth="1"/>
    <col min="778" max="781" width="6.42578125" style="1" customWidth="1"/>
    <col min="782" max="782" width="8" style="1" customWidth="1"/>
    <col min="783" max="783" width="5.85546875" style="1" customWidth="1"/>
    <col min="784" max="784" width="5.5703125" style="1" bestFit="1" customWidth="1"/>
    <col min="785" max="785" width="5.140625" style="1" bestFit="1" customWidth="1"/>
    <col min="786" max="1024" width="5" style="1"/>
    <col min="1025" max="1025" width="36.85546875" style="1" customWidth="1"/>
    <col min="1026" max="1029" width="6.42578125" style="1" customWidth="1"/>
    <col min="1030" max="1030" width="6.5703125" style="1" customWidth="1"/>
    <col min="1031" max="1032" width="6.42578125" style="1" customWidth="1"/>
    <col min="1033" max="1033" width="6.5703125" style="1" customWidth="1"/>
    <col min="1034" max="1037" width="6.42578125" style="1" customWidth="1"/>
    <col min="1038" max="1038" width="8" style="1" customWidth="1"/>
    <col min="1039" max="1039" width="5.85546875" style="1" customWidth="1"/>
    <col min="1040" max="1040" width="5.5703125" style="1" bestFit="1" customWidth="1"/>
    <col min="1041" max="1041" width="5.140625" style="1" bestFit="1" customWidth="1"/>
    <col min="1042" max="1280" width="5" style="1"/>
    <col min="1281" max="1281" width="36.85546875" style="1" customWidth="1"/>
    <col min="1282" max="1285" width="6.42578125" style="1" customWidth="1"/>
    <col min="1286" max="1286" width="6.5703125" style="1" customWidth="1"/>
    <col min="1287" max="1288" width="6.42578125" style="1" customWidth="1"/>
    <col min="1289" max="1289" width="6.5703125" style="1" customWidth="1"/>
    <col min="1290" max="1293" width="6.42578125" style="1" customWidth="1"/>
    <col min="1294" max="1294" width="8" style="1" customWidth="1"/>
    <col min="1295" max="1295" width="5.85546875" style="1" customWidth="1"/>
    <col min="1296" max="1296" width="5.5703125" style="1" bestFit="1" customWidth="1"/>
    <col min="1297" max="1297" width="5.140625" style="1" bestFit="1" customWidth="1"/>
    <col min="1298" max="1536" width="5" style="1"/>
    <col min="1537" max="1537" width="36.85546875" style="1" customWidth="1"/>
    <col min="1538" max="1541" width="6.42578125" style="1" customWidth="1"/>
    <col min="1542" max="1542" width="6.5703125" style="1" customWidth="1"/>
    <col min="1543" max="1544" width="6.42578125" style="1" customWidth="1"/>
    <col min="1545" max="1545" width="6.5703125" style="1" customWidth="1"/>
    <col min="1546" max="1549" width="6.42578125" style="1" customWidth="1"/>
    <col min="1550" max="1550" width="8" style="1" customWidth="1"/>
    <col min="1551" max="1551" width="5.85546875" style="1" customWidth="1"/>
    <col min="1552" max="1552" width="5.5703125" style="1" bestFit="1" customWidth="1"/>
    <col min="1553" max="1553" width="5.140625" style="1" bestFit="1" customWidth="1"/>
    <col min="1554" max="1792" width="5" style="1"/>
    <col min="1793" max="1793" width="36.85546875" style="1" customWidth="1"/>
    <col min="1794" max="1797" width="6.42578125" style="1" customWidth="1"/>
    <col min="1798" max="1798" width="6.5703125" style="1" customWidth="1"/>
    <col min="1799" max="1800" width="6.42578125" style="1" customWidth="1"/>
    <col min="1801" max="1801" width="6.5703125" style="1" customWidth="1"/>
    <col min="1802" max="1805" width="6.42578125" style="1" customWidth="1"/>
    <col min="1806" max="1806" width="8" style="1" customWidth="1"/>
    <col min="1807" max="1807" width="5.85546875" style="1" customWidth="1"/>
    <col min="1808" max="1808" width="5.5703125" style="1" bestFit="1" customWidth="1"/>
    <col min="1809" max="1809" width="5.140625" style="1" bestFit="1" customWidth="1"/>
    <col min="1810" max="2048" width="5" style="1"/>
    <col min="2049" max="2049" width="36.85546875" style="1" customWidth="1"/>
    <col min="2050" max="2053" width="6.42578125" style="1" customWidth="1"/>
    <col min="2054" max="2054" width="6.5703125" style="1" customWidth="1"/>
    <col min="2055" max="2056" width="6.42578125" style="1" customWidth="1"/>
    <col min="2057" max="2057" width="6.5703125" style="1" customWidth="1"/>
    <col min="2058" max="2061" width="6.42578125" style="1" customWidth="1"/>
    <col min="2062" max="2062" width="8" style="1" customWidth="1"/>
    <col min="2063" max="2063" width="5.85546875" style="1" customWidth="1"/>
    <col min="2064" max="2064" width="5.5703125" style="1" bestFit="1" customWidth="1"/>
    <col min="2065" max="2065" width="5.140625" style="1" bestFit="1" customWidth="1"/>
    <col min="2066" max="2304" width="5" style="1"/>
    <col min="2305" max="2305" width="36.85546875" style="1" customWidth="1"/>
    <col min="2306" max="2309" width="6.42578125" style="1" customWidth="1"/>
    <col min="2310" max="2310" width="6.5703125" style="1" customWidth="1"/>
    <col min="2311" max="2312" width="6.42578125" style="1" customWidth="1"/>
    <col min="2313" max="2313" width="6.5703125" style="1" customWidth="1"/>
    <col min="2314" max="2317" width="6.42578125" style="1" customWidth="1"/>
    <col min="2318" max="2318" width="8" style="1" customWidth="1"/>
    <col min="2319" max="2319" width="5.85546875" style="1" customWidth="1"/>
    <col min="2320" max="2320" width="5.5703125" style="1" bestFit="1" customWidth="1"/>
    <col min="2321" max="2321" width="5.140625" style="1" bestFit="1" customWidth="1"/>
    <col min="2322" max="2560" width="5" style="1"/>
    <col min="2561" max="2561" width="36.85546875" style="1" customWidth="1"/>
    <col min="2562" max="2565" width="6.42578125" style="1" customWidth="1"/>
    <col min="2566" max="2566" width="6.5703125" style="1" customWidth="1"/>
    <col min="2567" max="2568" width="6.42578125" style="1" customWidth="1"/>
    <col min="2569" max="2569" width="6.5703125" style="1" customWidth="1"/>
    <col min="2570" max="2573" width="6.42578125" style="1" customWidth="1"/>
    <col min="2574" max="2574" width="8" style="1" customWidth="1"/>
    <col min="2575" max="2575" width="5.85546875" style="1" customWidth="1"/>
    <col min="2576" max="2576" width="5.5703125" style="1" bestFit="1" customWidth="1"/>
    <col min="2577" max="2577" width="5.140625" style="1" bestFit="1" customWidth="1"/>
    <col min="2578" max="2816" width="5" style="1"/>
    <col min="2817" max="2817" width="36.85546875" style="1" customWidth="1"/>
    <col min="2818" max="2821" width="6.42578125" style="1" customWidth="1"/>
    <col min="2822" max="2822" width="6.5703125" style="1" customWidth="1"/>
    <col min="2823" max="2824" width="6.42578125" style="1" customWidth="1"/>
    <col min="2825" max="2825" width="6.5703125" style="1" customWidth="1"/>
    <col min="2826" max="2829" width="6.42578125" style="1" customWidth="1"/>
    <col min="2830" max="2830" width="8" style="1" customWidth="1"/>
    <col min="2831" max="2831" width="5.85546875" style="1" customWidth="1"/>
    <col min="2832" max="2832" width="5.5703125" style="1" bestFit="1" customWidth="1"/>
    <col min="2833" max="2833" width="5.140625" style="1" bestFit="1" customWidth="1"/>
    <col min="2834" max="3072" width="5" style="1"/>
    <col min="3073" max="3073" width="36.85546875" style="1" customWidth="1"/>
    <col min="3074" max="3077" width="6.42578125" style="1" customWidth="1"/>
    <col min="3078" max="3078" width="6.5703125" style="1" customWidth="1"/>
    <col min="3079" max="3080" width="6.42578125" style="1" customWidth="1"/>
    <col min="3081" max="3081" width="6.5703125" style="1" customWidth="1"/>
    <col min="3082" max="3085" width="6.42578125" style="1" customWidth="1"/>
    <col min="3086" max="3086" width="8" style="1" customWidth="1"/>
    <col min="3087" max="3087" width="5.85546875" style="1" customWidth="1"/>
    <col min="3088" max="3088" width="5.5703125" style="1" bestFit="1" customWidth="1"/>
    <col min="3089" max="3089" width="5.140625" style="1" bestFit="1" customWidth="1"/>
    <col min="3090" max="3328" width="5" style="1"/>
    <col min="3329" max="3329" width="36.85546875" style="1" customWidth="1"/>
    <col min="3330" max="3333" width="6.42578125" style="1" customWidth="1"/>
    <col min="3334" max="3334" width="6.5703125" style="1" customWidth="1"/>
    <col min="3335" max="3336" width="6.42578125" style="1" customWidth="1"/>
    <col min="3337" max="3337" width="6.5703125" style="1" customWidth="1"/>
    <col min="3338" max="3341" width="6.42578125" style="1" customWidth="1"/>
    <col min="3342" max="3342" width="8" style="1" customWidth="1"/>
    <col min="3343" max="3343" width="5.85546875" style="1" customWidth="1"/>
    <col min="3344" max="3344" width="5.5703125" style="1" bestFit="1" customWidth="1"/>
    <col min="3345" max="3345" width="5.140625" style="1" bestFit="1" customWidth="1"/>
    <col min="3346" max="3584" width="5" style="1"/>
    <col min="3585" max="3585" width="36.85546875" style="1" customWidth="1"/>
    <col min="3586" max="3589" width="6.42578125" style="1" customWidth="1"/>
    <col min="3590" max="3590" width="6.5703125" style="1" customWidth="1"/>
    <col min="3591" max="3592" width="6.42578125" style="1" customWidth="1"/>
    <col min="3593" max="3593" width="6.5703125" style="1" customWidth="1"/>
    <col min="3594" max="3597" width="6.42578125" style="1" customWidth="1"/>
    <col min="3598" max="3598" width="8" style="1" customWidth="1"/>
    <col min="3599" max="3599" width="5.85546875" style="1" customWidth="1"/>
    <col min="3600" max="3600" width="5.5703125" style="1" bestFit="1" customWidth="1"/>
    <col min="3601" max="3601" width="5.140625" style="1" bestFit="1" customWidth="1"/>
    <col min="3602" max="3840" width="5" style="1"/>
    <col min="3841" max="3841" width="36.85546875" style="1" customWidth="1"/>
    <col min="3842" max="3845" width="6.42578125" style="1" customWidth="1"/>
    <col min="3846" max="3846" width="6.5703125" style="1" customWidth="1"/>
    <col min="3847" max="3848" width="6.42578125" style="1" customWidth="1"/>
    <col min="3849" max="3849" width="6.5703125" style="1" customWidth="1"/>
    <col min="3850" max="3853" width="6.42578125" style="1" customWidth="1"/>
    <col min="3854" max="3854" width="8" style="1" customWidth="1"/>
    <col min="3855" max="3855" width="5.85546875" style="1" customWidth="1"/>
    <col min="3856" max="3856" width="5.5703125" style="1" bestFit="1" customWidth="1"/>
    <col min="3857" max="3857" width="5.140625" style="1" bestFit="1" customWidth="1"/>
    <col min="3858" max="4096" width="5" style="1"/>
    <col min="4097" max="4097" width="36.85546875" style="1" customWidth="1"/>
    <col min="4098" max="4101" width="6.42578125" style="1" customWidth="1"/>
    <col min="4102" max="4102" width="6.5703125" style="1" customWidth="1"/>
    <col min="4103" max="4104" width="6.42578125" style="1" customWidth="1"/>
    <col min="4105" max="4105" width="6.5703125" style="1" customWidth="1"/>
    <col min="4106" max="4109" width="6.42578125" style="1" customWidth="1"/>
    <col min="4110" max="4110" width="8" style="1" customWidth="1"/>
    <col min="4111" max="4111" width="5.85546875" style="1" customWidth="1"/>
    <col min="4112" max="4112" width="5.5703125" style="1" bestFit="1" customWidth="1"/>
    <col min="4113" max="4113" width="5.140625" style="1" bestFit="1" customWidth="1"/>
    <col min="4114" max="4352" width="5" style="1"/>
    <col min="4353" max="4353" width="36.85546875" style="1" customWidth="1"/>
    <col min="4354" max="4357" width="6.42578125" style="1" customWidth="1"/>
    <col min="4358" max="4358" width="6.5703125" style="1" customWidth="1"/>
    <col min="4359" max="4360" width="6.42578125" style="1" customWidth="1"/>
    <col min="4361" max="4361" width="6.5703125" style="1" customWidth="1"/>
    <col min="4362" max="4365" width="6.42578125" style="1" customWidth="1"/>
    <col min="4366" max="4366" width="8" style="1" customWidth="1"/>
    <col min="4367" max="4367" width="5.85546875" style="1" customWidth="1"/>
    <col min="4368" max="4368" width="5.5703125" style="1" bestFit="1" customWidth="1"/>
    <col min="4369" max="4369" width="5.140625" style="1" bestFit="1" customWidth="1"/>
    <col min="4370" max="4608" width="5" style="1"/>
    <col min="4609" max="4609" width="36.85546875" style="1" customWidth="1"/>
    <col min="4610" max="4613" width="6.42578125" style="1" customWidth="1"/>
    <col min="4614" max="4614" width="6.5703125" style="1" customWidth="1"/>
    <col min="4615" max="4616" width="6.42578125" style="1" customWidth="1"/>
    <col min="4617" max="4617" width="6.5703125" style="1" customWidth="1"/>
    <col min="4618" max="4621" width="6.42578125" style="1" customWidth="1"/>
    <col min="4622" max="4622" width="8" style="1" customWidth="1"/>
    <col min="4623" max="4623" width="5.85546875" style="1" customWidth="1"/>
    <col min="4624" max="4624" width="5.5703125" style="1" bestFit="1" customWidth="1"/>
    <col min="4625" max="4625" width="5.140625" style="1" bestFit="1" customWidth="1"/>
    <col min="4626" max="4864" width="5" style="1"/>
    <col min="4865" max="4865" width="36.85546875" style="1" customWidth="1"/>
    <col min="4866" max="4869" width="6.42578125" style="1" customWidth="1"/>
    <col min="4870" max="4870" width="6.5703125" style="1" customWidth="1"/>
    <col min="4871" max="4872" width="6.42578125" style="1" customWidth="1"/>
    <col min="4873" max="4873" width="6.5703125" style="1" customWidth="1"/>
    <col min="4874" max="4877" width="6.42578125" style="1" customWidth="1"/>
    <col min="4878" max="4878" width="8" style="1" customWidth="1"/>
    <col min="4879" max="4879" width="5.85546875" style="1" customWidth="1"/>
    <col min="4880" max="4880" width="5.5703125" style="1" bestFit="1" customWidth="1"/>
    <col min="4881" max="4881" width="5.140625" style="1" bestFit="1" customWidth="1"/>
    <col min="4882" max="5120" width="5" style="1"/>
    <col min="5121" max="5121" width="36.85546875" style="1" customWidth="1"/>
    <col min="5122" max="5125" width="6.42578125" style="1" customWidth="1"/>
    <col min="5126" max="5126" width="6.5703125" style="1" customWidth="1"/>
    <col min="5127" max="5128" width="6.42578125" style="1" customWidth="1"/>
    <col min="5129" max="5129" width="6.5703125" style="1" customWidth="1"/>
    <col min="5130" max="5133" width="6.42578125" style="1" customWidth="1"/>
    <col min="5134" max="5134" width="8" style="1" customWidth="1"/>
    <col min="5135" max="5135" width="5.85546875" style="1" customWidth="1"/>
    <col min="5136" max="5136" width="5.5703125" style="1" bestFit="1" customWidth="1"/>
    <col min="5137" max="5137" width="5.140625" style="1" bestFit="1" customWidth="1"/>
    <col min="5138" max="5376" width="5" style="1"/>
    <col min="5377" max="5377" width="36.85546875" style="1" customWidth="1"/>
    <col min="5378" max="5381" width="6.42578125" style="1" customWidth="1"/>
    <col min="5382" max="5382" width="6.5703125" style="1" customWidth="1"/>
    <col min="5383" max="5384" width="6.42578125" style="1" customWidth="1"/>
    <col min="5385" max="5385" width="6.5703125" style="1" customWidth="1"/>
    <col min="5386" max="5389" width="6.42578125" style="1" customWidth="1"/>
    <col min="5390" max="5390" width="8" style="1" customWidth="1"/>
    <col min="5391" max="5391" width="5.85546875" style="1" customWidth="1"/>
    <col min="5392" max="5392" width="5.5703125" style="1" bestFit="1" customWidth="1"/>
    <col min="5393" max="5393" width="5.140625" style="1" bestFit="1" customWidth="1"/>
    <col min="5394" max="5632" width="5" style="1"/>
    <col min="5633" max="5633" width="36.85546875" style="1" customWidth="1"/>
    <col min="5634" max="5637" width="6.42578125" style="1" customWidth="1"/>
    <col min="5638" max="5638" width="6.5703125" style="1" customWidth="1"/>
    <col min="5639" max="5640" width="6.42578125" style="1" customWidth="1"/>
    <col min="5641" max="5641" width="6.5703125" style="1" customWidth="1"/>
    <col min="5642" max="5645" width="6.42578125" style="1" customWidth="1"/>
    <col min="5646" max="5646" width="8" style="1" customWidth="1"/>
    <col min="5647" max="5647" width="5.85546875" style="1" customWidth="1"/>
    <col min="5648" max="5648" width="5.5703125" style="1" bestFit="1" customWidth="1"/>
    <col min="5649" max="5649" width="5.140625" style="1" bestFit="1" customWidth="1"/>
    <col min="5650" max="5888" width="5" style="1"/>
    <col min="5889" max="5889" width="36.85546875" style="1" customWidth="1"/>
    <col min="5890" max="5893" width="6.42578125" style="1" customWidth="1"/>
    <col min="5894" max="5894" width="6.5703125" style="1" customWidth="1"/>
    <col min="5895" max="5896" width="6.42578125" style="1" customWidth="1"/>
    <col min="5897" max="5897" width="6.5703125" style="1" customWidth="1"/>
    <col min="5898" max="5901" width="6.42578125" style="1" customWidth="1"/>
    <col min="5902" max="5902" width="8" style="1" customWidth="1"/>
    <col min="5903" max="5903" width="5.85546875" style="1" customWidth="1"/>
    <col min="5904" max="5904" width="5.5703125" style="1" bestFit="1" customWidth="1"/>
    <col min="5905" max="5905" width="5.140625" style="1" bestFit="1" customWidth="1"/>
    <col min="5906" max="6144" width="5" style="1"/>
    <col min="6145" max="6145" width="36.85546875" style="1" customWidth="1"/>
    <col min="6146" max="6149" width="6.42578125" style="1" customWidth="1"/>
    <col min="6150" max="6150" width="6.5703125" style="1" customWidth="1"/>
    <col min="6151" max="6152" width="6.42578125" style="1" customWidth="1"/>
    <col min="6153" max="6153" width="6.5703125" style="1" customWidth="1"/>
    <col min="6154" max="6157" width="6.42578125" style="1" customWidth="1"/>
    <col min="6158" max="6158" width="8" style="1" customWidth="1"/>
    <col min="6159" max="6159" width="5.85546875" style="1" customWidth="1"/>
    <col min="6160" max="6160" width="5.5703125" style="1" bestFit="1" customWidth="1"/>
    <col min="6161" max="6161" width="5.140625" style="1" bestFit="1" customWidth="1"/>
    <col min="6162" max="6400" width="5" style="1"/>
    <col min="6401" max="6401" width="36.85546875" style="1" customWidth="1"/>
    <col min="6402" max="6405" width="6.42578125" style="1" customWidth="1"/>
    <col min="6406" max="6406" width="6.5703125" style="1" customWidth="1"/>
    <col min="6407" max="6408" width="6.42578125" style="1" customWidth="1"/>
    <col min="6409" max="6409" width="6.5703125" style="1" customWidth="1"/>
    <col min="6410" max="6413" width="6.42578125" style="1" customWidth="1"/>
    <col min="6414" max="6414" width="8" style="1" customWidth="1"/>
    <col min="6415" max="6415" width="5.85546875" style="1" customWidth="1"/>
    <col min="6416" max="6416" width="5.5703125" style="1" bestFit="1" customWidth="1"/>
    <col min="6417" max="6417" width="5.140625" style="1" bestFit="1" customWidth="1"/>
    <col min="6418" max="6656" width="5" style="1"/>
    <col min="6657" max="6657" width="36.85546875" style="1" customWidth="1"/>
    <col min="6658" max="6661" width="6.42578125" style="1" customWidth="1"/>
    <col min="6662" max="6662" width="6.5703125" style="1" customWidth="1"/>
    <col min="6663" max="6664" width="6.42578125" style="1" customWidth="1"/>
    <col min="6665" max="6665" width="6.5703125" style="1" customWidth="1"/>
    <col min="6666" max="6669" width="6.42578125" style="1" customWidth="1"/>
    <col min="6670" max="6670" width="8" style="1" customWidth="1"/>
    <col min="6671" max="6671" width="5.85546875" style="1" customWidth="1"/>
    <col min="6672" max="6672" width="5.5703125" style="1" bestFit="1" customWidth="1"/>
    <col min="6673" max="6673" width="5.140625" style="1" bestFit="1" customWidth="1"/>
    <col min="6674" max="6912" width="5" style="1"/>
    <col min="6913" max="6913" width="36.85546875" style="1" customWidth="1"/>
    <col min="6914" max="6917" width="6.42578125" style="1" customWidth="1"/>
    <col min="6918" max="6918" width="6.5703125" style="1" customWidth="1"/>
    <col min="6919" max="6920" width="6.42578125" style="1" customWidth="1"/>
    <col min="6921" max="6921" width="6.5703125" style="1" customWidth="1"/>
    <col min="6922" max="6925" width="6.42578125" style="1" customWidth="1"/>
    <col min="6926" max="6926" width="8" style="1" customWidth="1"/>
    <col min="6927" max="6927" width="5.85546875" style="1" customWidth="1"/>
    <col min="6928" max="6928" width="5.5703125" style="1" bestFit="1" customWidth="1"/>
    <col min="6929" max="6929" width="5.140625" style="1" bestFit="1" customWidth="1"/>
    <col min="6930" max="7168" width="5" style="1"/>
    <col min="7169" max="7169" width="36.85546875" style="1" customWidth="1"/>
    <col min="7170" max="7173" width="6.42578125" style="1" customWidth="1"/>
    <col min="7174" max="7174" width="6.5703125" style="1" customWidth="1"/>
    <col min="7175" max="7176" width="6.42578125" style="1" customWidth="1"/>
    <col min="7177" max="7177" width="6.5703125" style="1" customWidth="1"/>
    <col min="7178" max="7181" width="6.42578125" style="1" customWidth="1"/>
    <col min="7182" max="7182" width="8" style="1" customWidth="1"/>
    <col min="7183" max="7183" width="5.85546875" style="1" customWidth="1"/>
    <col min="7184" max="7184" width="5.5703125" style="1" bestFit="1" customWidth="1"/>
    <col min="7185" max="7185" width="5.140625" style="1" bestFit="1" customWidth="1"/>
    <col min="7186" max="7424" width="5" style="1"/>
    <col min="7425" max="7425" width="36.85546875" style="1" customWidth="1"/>
    <col min="7426" max="7429" width="6.42578125" style="1" customWidth="1"/>
    <col min="7430" max="7430" width="6.5703125" style="1" customWidth="1"/>
    <col min="7431" max="7432" width="6.42578125" style="1" customWidth="1"/>
    <col min="7433" max="7433" width="6.5703125" style="1" customWidth="1"/>
    <col min="7434" max="7437" width="6.42578125" style="1" customWidth="1"/>
    <col min="7438" max="7438" width="8" style="1" customWidth="1"/>
    <col min="7439" max="7439" width="5.85546875" style="1" customWidth="1"/>
    <col min="7440" max="7440" width="5.5703125" style="1" bestFit="1" customWidth="1"/>
    <col min="7441" max="7441" width="5.140625" style="1" bestFit="1" customWidth="1"/>
    <col min="7442" max="7680" width="5" style="1"/>
    <col min="7681" max="7681" width="36.85546875" style="1" customWidth="1"/>
    <col min="7682" max="7685" width="6.42578125" style="1" customWidth="1"/>
    <col min="7686" max="7686" width="6.5703125" style="1" customWidth="1"/>
    <col min="7687" max="7688" width="6.42578125" style="1" customWidth="1"/>
    <col min="7689" max="7689" width="6.5703125" style="1" customWidth="1"/>
    <col min="7690" max="7693" width="6.42578125" style="1" customWidth="1"/>
    <col min="7694" max="7694" width="8" style="1" customWidth="1"/>
    <col min="7695" max="7695" width="5.85546875" style="1" customWidth="1"/>
    <col min="7696" max="7696" width="5.5703125" style="1" bestFit="1" customWidth="1"/>
    <col min="7697" max="7697" width="5.140625" style="1" bestFit="1" customWidth="1"/>
    <col min="7698" max="7936" width="5" style="1"/>
    <col min="7937" max="7937" width="36.85546875" style="1" customWidth="1"/>
    <col min="7938" max="7941" width="6.42578125" style="1" customWidth="1"/>
    <col min="7942" max="7942" width="6.5703125" style="1" customWidth="1"/>
    <col min="7943" max="7944" width="6.42578125" style="1" customWidth="1"/>
    <col min="7945" max="7945" width="6.5703125" style="1" customWidth="1"/>
    <col min="7946" max="7949" width="6.42578125" style="1" customWidth="1"/>
    <col min="7950" max="7950" width="8" style="1" customWidth="1"/>
    <col min="7951" max="7951" width="5.85546875" style="1" customWidth="1"/>
    <col min="7952" max="7952" width="5.5703125" style="1" bestFit="1" customWidth="1"/>
    <col min="7953" max="7953" width="5.140625" style="1" bestFit="1" customWidth="1"/>
    <col min="7954" max="8192" width="5" style="1"/>
    <col min="8193" max="8193" width="36.85546875" style="1" customWidth="1"/>
    <col min="8194" max="8197" width="6.42578125" style="1" customWidth="1"/>
    <col min="8198" max="8198" width="6.5703125" style="1" customWidth="1"/>
    <col min="8199" max="8200" width="6.42578125" style="1" customWidth="1"/>
    <col min="8201" max="8201" width="6.5703125" style="1" customWidth="1"/>
    <col min="8202" max="8205" width="6.42578125" style="1" customWidth="1"/>
    <col min="8206" max="8206" width="8" style="1" customWidth="1"/>
    <col min="8207" max="8207" width="5.85546875" style="1" customWidth="1"/>
    <col min="8208" max="8208" width="5.5703125" style="1" bestFit="1" customWidth="1"/>
    <col min="8209" max="8209" width="5.140625" style="1" bestFit="1" customWidth="1"/>
    <col min="8210" max="8448" width="5" style="1"/>
    <col min="8449" max="8449" width="36.85546875" style="1" customWidth="1"/>
    <col min="8450" max="8453" width="6.42578125" style="1" customWidth="1"/>
    <col min="8454" max="8454" width="6.5703125" style="1" customWidth="1"/>
    <col min="8455" max="8456" width="6.42578125" style="1" customWidth="1"/>
    <col min="8457" max="8457" width="6.5703125" style="1" customWidth="1"/>
    <col min="8458" max="8461" width="6.42578125" style="1" customWidth="1"/>
    <col min="8462" max="8462" width="8" style="1" customWidth="1"/>
    <col min="8463" max="8463" width="5.85546875" style="1" customWidth="1"/>
    <col min="8464" max="8464" width="5.5703125" style="1" bestFit="1" customWidth="1"/>
    <col min="8465" max="8465" width="5.140625" style="1" bestFit="1" customWidth="1"/>
    <col min="8466" max="8704" width="5" style="1"/>
    <col min="8705" max="8705" width="36.85546875" style="1" customWidth="1"/>
    <col min="8706" max="8709" width="6.42578125" style="1" customWidth="1"/>
    <col min="8710" max="8710" width="6.5703125" style="1" customWidth="1"/>
    <col min="8711" max="8712" width="6.42578125" style="1" customWidth="1"/>
    <col min="8713" max="8713" width="6.5703125" style="1" customWidth="1"/>
    <col min="8714" max="8717" width="6.42578125" style="1" customWidth="1"/>
    <col min="8718" max="8718" width="8" style="1" customWidth="1"/>
    <col min="8719" max="8719" width="5.85546875" style="1" customWidth="1"/>
    <col min="8720" max="8720" width="5.5703125" style="1" bestFit="1" customWidth="1"/>
    <col min="8721" max="8721" width="5.140625" style="1" bestFit="1" customWidth="1"/>
    <col min="8722" max="8960" width="5" style="1"/>
    <col min="8961" max="8961" width="36.85546875" style="1" customWidth="1"/>
    <col min="8962" max="8965" width="6.42578125" style="1" customWidth="1"/>
    <col min="8966" max="8966" width="6.5703125" style="1" customWidth="1"/>
    <col min="8967" max="8968" width="6.42578125" style="1" customWidth="1"/>
    <col min="8969" max="8969" width="6.5703125" style="1" customWidth="1"/>
    <col min="8970" max="8973" width="6.42578125" style="1" customWidth="1"/>
    <col min="8974" max="8974" width="8" style="1" customWidth="1"/>
    <col min="8975" max="8975" width="5.85546875" style="1" customWidth="1"/>
    <col min="8976" max="8976" width="5.5703125" style="1" bestFit="1" customWidth="1"/>
    <col min="8977" max="8977" width="5.140625" style="1" bestFit="1" customWidth="1"/>
    <col min="8978" max="9216" width="5" style="1"/>
    <col min="9217" max="9217" width="36.85546875" style="1" customWidth="1"/>
    <col min="9218" max="9221" width="6.42578125" style="1" customWidth="1"/>
    <col min="9222" max="9222" width="6.5703125" style="1" customWidth="1"/>
    <col min="9223" max="9224" width="6.42578125" style="1" customWidth="1"/>
    <col min="9225" max="9225" width="6.5703125" style="1" customWidth="1"/>
    <col min="9226" max="9229" width="6.42578125" style="1" customWidth="1"/>
    <col min="9230" max="9230" width="8" style="1" customWidth="1"/>
    <col min="9231" max="9231" width="5.85546875" style="1" customWidth="1"/>
    <col min="9232" max="9232" width="5.5703125" style="1" bestFit="1" customWidth="1"/>
    <col min="9233" max="9233" width="5.140625" style="1" bestFit="1" customWidth="1"/>
    <col min="9234" max="9472" width="5" style="1"/>
    <col min="9473" max="9473" width="36.85546875" style="1" customWidth="1"/>
    <col min="9474" max="9477" width="6.42578125" style="1" customWidth="1"/>
    <col min="9478" max="9478" width="6.5703125" style="1" customWidth="1"/>
    <col min="9479" max="9480" width="6.42578125" style="1" customWidth="1"/>
    <col min="9481" max="9481" width="6.5703125" style="1" customWidth="1"/>
    <col min="9482" max="9485" width="6.42578125" style="1" customWidth="1"/>
    <col min="9486" max="9486" width="8" style="1" customWidth="1"/>
    <col min="9487" max="9487" width="5.85546875" style="1" customWidth="1"/>
    <col min="9488" max="9488" width="5.5703125" style="1" bestFit="1" customWidth="1"/>
    <col min="9489" max="9489" width="5.140625" style="1" bestFit="1" customWidth="1"/>
    <col min="9490" max="9728" width="5" style="1"/>
    <col min="9729" max="9729" width="36.85546875" style="1" customWidth="1"/>
    <col min="9730" max="9733" width="6.42578125" style="1" customWidth="1"/>
    <col min="9734" max="9734" width="6.5703125" style="1" customWidth="1"/>
    <col min="9735" max="9736" width="6.42578125" style="1" customWidth="1"/>
    <col min="9737" max="9737" width="6.5703125" style="1" customWidth="1"/>
    <col min="9738" max="9741" width="6.42578125" style="1" customWidth="1"/>
    <col min="9742" max="9742" width="8" style="1" customWidth="1"/>
    <col min="9743" max="9743" width="5.85546875" style="1" customWidth="1"/>
    <col min="9744" max="9744" width="5.5703125" style="1" bestFit="1" customWidth="1"/>
    <col min="9745" max="9745" width="5.140625" style="1" bestFit="1" customWidth="1"/>
    <col min="9746" max="9984" width="5" style="1"/>
    <col min="9985" max="9985" width="36.85546875" style="1" customWidth="1"/>
    <col min="9986" max="9989" width="6.42578125" style="1" customWidth="1"/>
    <col min="9990" max="9990" width="6.5703125" style="1" customWidth="1"/>
    <col min="9991" max="9992" width="6.42578125" style="1" customWidth="1"/>
    <col min="9993" max="9993" width="6.5703125" style="1" customWidth="1"/>
    <col min="9994" max="9997" width="6.42578125" style="1" customWidth="1"/>
    <col min="9998" max="9998" width="8" style="1" customWidth="1"/>
    <col min="9999" max="9999" width="5.85546875" style="1" customWidth="1"/>
    <col min="10000" max="10000" width="5.5703125" style="1" bestFit="1" customWidth="1"/>
    <col min="10001" max="10001" width="5.140625" style="1" bestFit="1" customWidth="1"/>
    <col min="10002" max="10240" width="5" style="1"/>
    <col min="10241" max="10241" width="36.85546875" style="1" customWidth="1"/>
    <col min="10242" max="10245" width="6.42578125" style="1" customWidth="1"/>
    <col min="10246" max="10246" width="6.5703125" style="1" customWidth="1"/>
    <col min="10247" max="10248" width="6.42578125" style="1" customWidth="1"/>
    <col min="10249" max="10249" width="6.5703125" style="1" customWidth="1"/>
    <col min="10250" max="10253" width="6.42578125" style="1" customWidth="1"/>
    <col min="10254" max="10254" width="8" style="1" customWidth="1"/>
    <col min="10255" max="10255" width="5.85546875" style="1" customWidth="1"/>
    <col min="10256" max="10256" width="5.5703125" style="1" bestFit="1" customWidth="1"/>
    <col min="10257" max="10257" width="5.140625" style="1" bestFit="1" customWidth="1"/>
    <col min="10258" max="10496" width="5" style="1"/>
    <col min="10497" max="10497" width="36.85546875" style="1" customWidth="1"/>
    <col min="10498" max="10501" width="6.42578125" style="1" customWidth="1"/>
    <col min="10502" max="10502" width="6.5703125" style="1" customWidth="1"/>
    <col min="10503" max="10504" width="6.42578125" style="1" customWidth="1"/>
    <col min="10505" max="10505" width="6.5703125" style="1" customWidth="1"/>
    <col min="10506" max="10509" width="6.42578125" style="1" customWidth="1"/>
    <col min="10510" max="10510" width="8" style="1" customWidth="1"/>
    <col min="10511" max="10511" width="5.85546875" style="1" customWidth="1"/>
    <col min="10512" max="10512" width="5.5703125" style="1" bestFit="1" customWidth="1"/>
    <col min="10513" max="10513" width="5.140625" style="1" bestFit="1" customWidth="1"/>
    <col min="10514" max="10752" width="5" style="1"/>
    <col min="10753" max="10753" width="36.85546875" style="1" customWidth="1"/>
    <col min="10754" max="10757" width="6.42578125" style="1" customWidth="1"/>
    <col min="10758" max="10758" width="6.5703125" style="1" customWidth="1"/>
    <col min="10759" max="10760" width="6.42578125" style="1" customWidth="1"/>
    <col min="10761" max="10761" width="6.5703125" style="1" customWidth="1"/>
    <col min="10762" max="10765" width="6.42578125" style="1" customWidth="1"/>
    <col min="10766" max="10766" width="8" style="1" customWidth="1"/>
    <col min="10767" max="10767" width="5.85546875" style="1" customWidth="1"/>
    <col min="10768" max="10768" width="5.5703125" style="1" bestFit="1" customWidth="1"/>
    <col min="10769" max="10769" width="5.140625" style="1" bestFit="1" customWidth="1"/>
    <col min="10770" max="11008" width="5" style="1"/>
    <col min="11009" max="11009" width="36.85546875" style="1" customWidth="1"/>
    <col min="11010" max="11013" width="6.42578125" style="1" customWidth="1"/>
    <col min="11014" max="11014" width="6.5703125" style="1" customWidth="1"/>
    <col min="11015" max="11016" width="6.42578125" style="1" customWidth="1"/>
    <col min="11017" max="11017" width="6.5703125" style="1" customWidth="1"/>
    <col min="11018" max="11021" width="6.42578125" style="1" customWidth="1"/>
    <col min="11022" max="11022" width="8" style="1" customWidth="1"/>
    <col min="11023" max="11023" width="5.85546875" style="1" customWidth="1"/>
    <col min="11024" max="11024" width="5.5703125" style="1" bestFit="1" customWidth="1"/>
    <col min="11025" max="11025" width="5.140625" style="1" bestFit="1" customWidth="1"/>
    <col min="11026" max="11264" width="5" style="1"/>
    <col min="11265" max="11265" width="36.85546875" style="1" customWidth="1"/>
    <col min="11266" max="11269" width="6.42578125" style="1" customWidth="1"/>
    <col min="11270" max="11270" width="6.5703125" style="1" customWidth="1"/>
    <col min="11271" max="11272" width="6.42578125" style="1" customWidth="1"/>
    <col min="11273" max="11273" width="6.5703125" style="1" customWidth="1"/>
    <col min="11274" max="11277" width="6.42578125" style="1" customWidth="1"/>
    <col min="11278" max="11278" width="8" style="1" customWidth="1"/>
    <col min="11279" max="11279" width="5.85546875" style="1" customWidth="1"/>
    <col min="11280" max="11280" width="5.5703125" style="1" bestFit="1" customWidth="1"/>
    <col min="11281" max="11281" width="5.140625" style="1" bestFit="1" customWidth="1"/>
    <col min="11282" max="11520" width="5" style="1"/>
    <col min="11521" max="11521" width="36.85546875" style="1" customWidth="1"/>
    <col min="11522" max="11525" width="6.42578125" style="1" customWidth="1"/>
    <col min="11526" max="11526" width="6.5703125" style="1" customWidth="1"/>
    <col min="11527" max="11528" width="6.42578125" style="1" customWidth="1"/>
    <col min="11529" max="11529" width="6.5703125" style="1" customWidth="1"/>
    <col min="11530" max="11533" width="6.42578125" style="1" customWidth="1"/>
    <col min="11534" max="11534" width="8" style="1" customWidth="1"/>
    <col min="11535" max="11535" width="5.85546875" style="1" customWidth="1"/>
    <col min="11536" max="11536" width="5.5703125" style="1" bestFit="1" customWidth="1"/>
    <col min="11537" max="11537" width="5.140625" style="1" bestFit="1" customWidth="1"/>
    <col min="11538" max="11776" width="5" style="1"/>
    <col min="11777" max="11777" width="36.85546875" style="1" customWidth="1"/>
    <col min="11778" max="11781" width="6.42578125" style="1" customWidth="1"/>
    <col min="11782" max="11782" width="6.5703125" style="1" customWidth="1"/>
    <col min="11783" max="11784" width="6.42578125" style="1" customWidth="1"/>
    <col min="11785" max="11785" width="6.5703125" style="1" customWidth="1"/>
    <col min="11786" max="11789" width="6.42578125" style="1" customWidth="1"/>
    <col min="11790" max="11790" width="8" style="1" customWidth="1"/>
    <col min="11791" max="11791" width="5.85546875" style="1" customWidth="1"/>
    <col min="11792" max="11792" width="5.5703125" style="1" bestFit="1" customWidth="1"/>
    <col min="11793" max="11793" width="5.140625" style="1" bestFit="1" customWidth="1"/>
    <col min="11794" max="12032" width="5" style="1"/>
    <col min="12033" max="12033" width="36.85546875" style="1" customWidth="1"/>
    <col min="12034" max="12037" width="6.42578125" style="1" customWidth="1"/>
    <col min="12038" max="12038" width="6.5703125" style="1" customWidth="1"/>
    <col min="12039" max="12040" width="6.42578125" style="1" customWidth="1"/>
    <col min="12041" max="12041" width="6.5703125" style="1" customWidth="1"/>
    <col min="12042" max="12045" width="6.42578125" style="1" customWidth="1"/>
    <col min="12046" max="12046" width="8" style="1" customWidth="1"/>
    <col min="12047" max="12047" width="5.85546875" style="1" customWidth="1"/>
    <col min="12048" max="12048" width="5.5703125" style="1" bestFit="1" customWidth="1"/>
    <col min="12049" max="12049" width="5.140625" style="1" bestFit="1" customWidth="1"/>
    <col min="12050" max="12288" width="5" style="1"/>
    <col min="12289" max="12289" width="36.85546875" style="1" customWidth="1"/>
    <col min="12290" max="12293" width="6.42578125" style="1" customWidth="1"/>
    <col min="12294" max="12294" width="6.5703125" style="1" customWidth="1"/>
    <col min="12295" max="12296" width="6.42578125" style="1" customWidth="1"/>
    <col min="12297" max="12297" width="6.5703125" style="1" customWidth="1"/>
    <col min="12298" max="12301" width="6.42578125" style="1" customWidth="1"/>
    <col min="12302" max="12302" width="8" style="1" customWidth="1"/>
    <col min="12303" max="12303" width="5.85546875" style="1" customWidth="1"/>
    <col min="12304" max="12304" width="5.5703125" style="1" bestFit="1" customWidth="1"/>
    <col min="12305" max="12305" width="5.140625" style="1" bestFit="1" customWidth="1"/>
    <col min="12306" max="12544" width="5" style="1"/>
    <col min="12545" max="12545" width="36.85546875" style="1" customWidth="1"/>
    <col min="12546" max="12549" width="6.42578125" style="1" customWidth="1"/>
    <col min="12550" max="12550" width="6.5703125" style="1" customWidth="1"/>
    <col min="12551" max="12552" width="6.42578125" style="1" customWidth="1"/>
    <col min="12553" max="12553" width="6.5703125" style="1" customWidth="1"/>
    <col min="12554" max="12557" width="6.42578125" style="1" customWidth="1"/>
    <col min="12558" max="12558" width="8" style="1" customWidth="1"/>
    <col min="12559" max="12559" width="5.85546875" style="1" customWidth="1"/>
    <col min="12560" max="12560" width="5.5703125" style="1" bestFit="1" customWidth="1"/>
    <col min="12561" max="12561" width="5.140625" style="1" bestFit="1" customWidth="1"/>
    <col min="12562" max="12800" width="5" style="1"/>
    <col min="12801" max="12801" width="36.85546875" style="1" customWidth="1"/>
    <col min="12802" max="12805" width="6.42578125" style="1" customWidth="1"/>
    <col min="12806" max="12806" width="6.5703125" style="1" customWidth="1"/>
    <col min="12807" max="12808" width="6.42578125" style="1" customWidth="1"/>
    <col min="12809" max="12809" width="6.5703125" style="1" customWidth="1"/>
    <col min="12810" max="12813" width="6.42578125" style="1" customWidth="1"/>
    <col min="12814" max="12814" width="8" style="1" customWidth="1"/>
    <col min="12815" max="12815" width="5.85546875" style="1" customWidth="1"/>
    <col min="12816" max="12816" width="5.5703125" style="1" bestFit="1" customWidth="1"/>
    <col min="12817" max="12817" width="5.140625" style="1" bestFit="1" customWidth="1"/>
    <col min="12818" max="13056" width="5" style="1"/>
    <col min="13057" max="13057" width="36.85546875" style="1" customWidth="1"/>
    <col min="13058" max="13061" width="6.42578125" style="1" customWidth="1"/>
    <col min="13062" max="13062" width="6.5703125" style="1" customWidth="1"/>
    <col min="13063" max="13064" width="6.42578125" style="1" customWidth="1"/>
    <col min="13065" max="13065" width="6.5703125" style="1" customWidth="1"/>
    <col min="13066" max="13069" width="6.42578125" style="1" customWidth="1"/>
    <col min="13070" max="13070" width="8" style="1" customWidth="1"/>
    <col min="13071" max="13071" width="5.85546875" style="1" customWidth="1"/>
    <col min="13072" max="13072" width="5.5703125" style="1" bestFit="1" customWidth="1"/>
    <col min="13073" max="13073" width="5.140625" style="1" bestFit="1" customWidth="1"/>
    <col min="13074" max="13312" width="5" style="1"/>
    <col min="13313" max="13313" width="36.85546875" style="1" customWidth="1"/>
    <col min="13314" max="13317" width="6.42578125" style="1" customWidth="1"/>
    <col min="13318" max="13318" width="6.5703125" style="1" customWidth="1"/>
    <col min="13319" max="13320" width="6.42578125" style="1" customWidth="1"/>
    <col min="13321" max="13321" width="6.5703125" style="1" customWidth="1"/>
    <col min="13322" max="13325" width="6.42578125" style="1" customWidth="1"/>
    <col min="13326" max="13326" width="8" style="1" customWidth="1"/>
    <col min="13327" max="13327" width="5.85546875" style="1" customWidth="1"/>
    <col min="13328" max="13328" width="5.5703125" style="1" bestFit="1" customWidth="1"/>
    <col min="13329" max="13329" width="5.140625" style="1" bestFit="1" customWidth="1"/>
    <col min="13330" max="13568" width="5" style="1"/>
    <col min="13569" max="13569" width="36.85546875" style="1" customWidth="1"/>
    <col min="13570" max="13573" width="6.42578125" style="1" customWidth="1"/>
    <col min="13574" max="13574" width="6.5703125" style="1" customWidth="1"/>
    <col min="13575" max="13576" width="6.42578125" style="1" customWidth="1"/>
    <col min="13577" max="13577" width="6.5703125" style="1" customWidth="1"/>
    <col min="13578" max="13581" width="6.42578125" style="1" customWidth="1"/>
    <col min="13582" max="13582" width="8" style="1" customWidth="1"/>
    <col min="13583" max="13583" width="5.85546875" style="1" customWidth="1"/>
    <col min="13584" max="13584" width="5.5703125" style="1" bestFit="1" customWidth="1"/>
    <col min="13585" max="13585" width="5.140625" style="1" bestFit="1" customWidth="1"/>
    <col min="13586" max="13824" width="5" style="1"/>
    <col min="13825" max="13825" width="36.85546875" style="1" customWidth="1"/>
    <col min="13826" max="13829" width="6.42578125" style="1" customWidth="1"/>
    <col min="13830" max="13830" width="6.5703125" style="1" customWidth="1"/>
    <col min="13831" max="13832" width="6.42578125" style="1" customWidth="1"/>
    <col min="13833" max="13833" width="6.5703125" style="1" customWidth="1"/>
    <col min="13834" max="13837" width="6.42578125" style="1" customWidth="1"/>
    <col min="13838" max="13838" width="8" style="1" customWidth="1"/>
    <col min="13839" max="13839" width="5.85546875" style="1" customWidth="1"/>
    <col min="13840" max="13840" width="5.5703125" style="1" bestFit="1" customWidth="1"/>
    <col min="13841" max="13841" width="5.140625" style="1" bestFit="1" customWidth="1"/>
    <col min="13842" max="14080" width="5" style="1"/>
    <col min="14081" max="14081" width="36.85546875" style="1" customWidth="1"/>
    <col min="14082" max="14085" width="6.42578125" style="1" customWidth="1"/>
    <col min="14086" max="14086" width="6.5703125" style="1" customWidth="1"/>
    <col min="14087" max="14088" width="6.42578125" style="1" customWidth="1"/>
    <col min="14089" max="14089" width="6.5703125" style="1" customWidth="1"/>
    <col min="14090" max="14093" width="6.42578125" style="1" customWidth="1"/>
    <col min="14094" max="14094" width="8" style="1" customWidth="1"/>
    <col min="14095" max="14095" width="5.85546875" style="1" customWidth="1"/>
    <col min="14096" max="14096" width="5.5703125" style="1" bestFit="1" customWidth="1"/>
    <col min="14097" max="14097" width="5.140625" style="1" bestFit="1" customWidth="1"/>
    <col min="14098" max="14336" width="5" style="1"/>
    <col min="14337" max="14337" width="36.85546875" style="1" customWidth="1"/>
    <col min="14338" max="14341" width="6.42578125" style="1" customWidth="1"/>
    <col min="14342" max="14342" width="6.5703125" style="1" customWidth="1"/>
    <col min="14343" max="14344" width="6.42578125" style="1" customWidth="1"/>
    <col min="14345" max="14345" width="6.5703125" style="1" customWidth="1"/>
    <col min="14346" max="14349" width="6.42578125" style="1" customWidth="1"/>
    <col min="14350" max="14350" width="8" style="1" customWidth="1"/>
    <col min="14351" max="14351" width="5.85546875" style="1" customWidth="1"/>
    <col min="14352" max="14352" width="5.5703125" style="1" bestFit="1" customWidth="1"/>
    <col min="14353" max="14353" width="5.140625" style="1" bestFit="1" customWidth="1"/>
    <col min="14354" max="14592" width="5" style="1"/>
    <col min="14593" max="14593" width="36.85546875" style="1" customWidth="1"/>
    <col min="14594" max="14597" width="6.42578125" style="1" customWidth="1"/>
    <col min="14598" max="14598" width="6.5703125" style="1" customWidth="1"/>
    <col min="14599" max="14600" width="6.42578125" style="1" customWidth="1"/>
    <col min="14601" max="14601" width="6.5703125" style="1" customWidth="1"/>
    <col min="14602" max="14605" width="6.42578125" style="1" customWidth="1"/>
    <col min="14606" max="14606" width="8" style="1" customWidth="1"/>
    <col min="14607" max="14607" width="5.85546875" style="1" customWidth="1"/>
    <col min="14608" max="14608" width="5.5703125" style="1" bestFit="1" customWidth="1"/>
    <col min="14609" max="14609" width="5.140625" style="1" bestFit="1" customWidth="1"/>
    <col min="14610" max="14848" width="5" style="1"/>
    <col min="14849" max="14849" width="36.85546875" style="1" customWidth="1"/>
    <col min="14850" max="14853" width="6.42578125" style="1" customWidth="1"/>
    <col min="14854" max="14854" width="6.5703125" style="1" customWidth="1"/>
    <col min="14855" max="14856" width="6.42578125" style="1" customWidth="1"/>
    <col min="14857" max="14857" width="6.5703125" style="1" customWidth="1"/>
    <col min="14858" max="14861" width="6.42578125" style="1" customWidth="1"/>
    <col min="14862" max="14862" width="8" style="1" customWidth="1"/>
    <col min="14863" max="14863" width="5.85546875" style="1" customWidth="1"/>
    <col min="14864" max="14864" width="5.5703125" style="1" bestFit="1" customWidth="1"/>
    <col min="14865" max="14865" width="5.140625" style="1" bestFit="1" customWidth="1"/>
    <col min="14866" max="15104" width="5" style="1"/>
    <col min="15105" max="15105" width="36.85546875" style="1" customWidth="1"/>
    <col min="15106" max="15109" width="6.42578125" style="1" customWidth="1"/>
    <col min="15110" max="15110" width="6.5703125" style="1" customWidth="1"/>
    <col min="15111" max="15112" width="6.42578125" style="1" customWidth="1"/>
    <col min="15113" max="15113" width="6.5703125" style="1" customWidth="1"/>
    <col min="15114" max="15117" width="6.42578125" style="1" customWidth="1"/>
    <col min="15118" max="15118" width="8" style="1" customWidth="1"/>
    <col min="15119" max="15119" width="5.85546875" style="1" customWidth="1"/>
    <col min="15120" max="15120" width="5.5703125" style="1" bestFit="1" customWidth="1"/>
    <col min="15121" max="15121" width="5.140625" style="1" bestFit="1" customWidth="1"/>
    <col min="15122" max="15360" width="5" style="1"/>
    <col min="15361" max="15361" width="36.85546875" style="1" customWidth="1"/>
    <col min="15362" max="15365" width="6.42578125" style="1" customWidth="1"/>
    <col min="15366" max="15366" width="6.5703125" style="1" customWidth="1"/>
    <col min="15367" max="15368" width="6.42578125" style="1" customWidth="1"/>
    <col min="15369" max="15369" width="6.5703125" style="1" customWidth="1"/>
    <col min="15370" max="15373" width="6.42578125" style="1" customWidth="1"/>
    <col min="15374" max="15374" width="8" style="1" customWidth="1"/>
    <col min="15375" max="15375" width="5.85546875" style="1" customWidth="1"/>
    <col min="15376" max="15376" width="5.5703125" style="1" bestFit="1" customWidth="1"/>
    <col min="15377" max="15377" width="5.140625" style="1" bestFit="1" customWidth="1"/>
    <col min="15378" max="15616" width="5" style="1"/>
    <col min="15617" max="15617" width="36.85546875" style="1" customWidth="1"/>
    <col min="15618" max="15621" width="6.42578125" style="1" customWidth="1"/>
    <col min="15622" max="15622" width="6.5703125" style="1" customWidth="1"/>
    <col min="15623" max="15624" width="6.42578125" style="1" customWidth="1"/>
    <col min="15625" max="15625" width="6.5703125" style="1" customWidth="1"/>
    <col min="15626" max="15629" width="6.42578125" style="1" customWidth="1"/>
    <col min="15630" max="15630" width="8" style="1" customWidth="1"/>
    <col min="15631" max="15631" width="5.85546875" style="1" customWidth="1"/>
    <col min="15632" max="15632" width="5.5703125" style="1" bestFit="1" customWidth="1"/>
    <col min="15633" max="15633" width="5.140625" style="1" bestFit="1" customWidth="1"/>
    <col min="15634" max="15872" width="5" style="1"/>
    <col min="15873" max="15873" width="36.85546875" style="1" customWidth="1"/>
    <col min="15874" max="15877" width="6.42578125" style="1" customWidth="1"/>
    <col min="15878" max="15878" width="6.5703125" style="1" customWidth="1"/>
    <col min="15879" max="15880" width="6.42578125" style="1" customWidth="1"/>
    <col min="15881" max="15881" width="6.5703125" style="1" customWidth="1"/>
    <col min="15882" max="15885" width="6.42578125" style="1" customWidth="1"/>
    <col min="15886" max="15886" width="8" style="1" customWidth="1"/>
    <col min="15887" max="15887" width="5.85546875" style="1" customWidth="1"/>
    <col min="15888" max="15888" width="5.5703125" style="1" bestFit="1" customWidth="1"/>
    <col min="15889" max="15889" width="5.140625" style="1" bestFit="1" customWidth="1"/>
    <col min="15890" max="16128" width="5" style="1"/>
    <col min="16129" max="16129" width="36.85546875" style="1" customWidth="1"/>
    <col min="16130" max="16133" width="6.42578125" style="1" customWidth="1"/>
    <col min="16134" max="16134" width="6.5703125" style="1" customWidth="1"/>
    <col min="16135" max="16136" width="6.42578125" style="1" customWidth="1"/>
    <col min="16137" max="16137" width="6.5703125" style="1" customWidth="1"/>
    <col min="16138" max="16141" width="6.42578125" style="1" customWidth="1"/>
    <col min="16142" max="16142" width="8" style="1" customWidth="1"/>
    <col min="16143" max="16143" width="5.85546875" style="1" customWidth="1"/>
    <col min="16144" max="16144" width="5.5703125" style="1" bestFit="1" customWidth="1"/>
    <col min="16145" max="16145" width="5.140625" style="1" bestFit="1" customWidth="1"/>
    <col min="16146" max="16384" width="5" style="1"/>
  </cols>
  <sheetData>
    <row r="1" spans="1:16" s="104" customFormat="1" ht="15.75" customHeight="1" x14ac:dyDescent="0.25">
      <c r="A1" s="138" t="s">
        <v>157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6" s="104" customFormat="1" ht="15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6" ht="15.75" x14ac:dyDescent="0.25">
      <c r="A3" s="101"/>
      <c r="B3" s="102"/>
      <c r="C3" s="102"/>
      <c r="D3" s="102"/>
      <c r="E3" s="103"/>
      <c r="F3"/>
      <c r="G3"/>
      <c r="H3"/>
      <c r="I3"/>
      <c r="J3"/>
      <c r="K3"/>
      <c r="L3"/>
      <c r="M3"/>
      <c r="N3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6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x14ac:dyDescent="0.2">
      <c r="A6" s="5" t="s">
        <v>0</v>
      </c>
      <c r="B6" s="6" t="s">
        <v>17</v>
      </c>
      <c r="C6" s="6" t="s">
        <v>18</v>
      </c>
      <c r="D6" s="6" t="s">
        <v>19</v>
      </c>
      <c r="E6" s="6" t="s">
        <v>20</v>
      </c>
      <c r="F6" s="6" t="s">
        <v>21</v>
      </c>
      <c r="G6" s="6" t="s">
        <v>22</v>
      </c>
      <c r="H6" s="6" t="s">
        <v>23</v>
      </c>
      <c r="I6" s="6" t="s">
        <v>24</v>
      </c>
      <c r="J6" s="6" t="s">
        <v>25</v>
      </c>
      <c r="K6" s="6" t="s">
        <v>26</v>
      </c>
      <c r="L6" s="6" t="s">
        <v>27</v>
      </c>
      <c r="M6" s="6" t="s">
        <v>28</v>
      </c>
      <c r="N6" s="6" t="s">
        <v>1</v>
      </c>
    </row>
    <row r="7" spans="1:16" x14ac:dyDescent="0.2">
      <c r="A7" s="7" t="s">
        <v>2</v>
      </c>
      <c r="B7" s="8">
        <v>286</v>
      </c>
      <c r="C7" s="8">
        <v>270</v>
      </c>
      <c r="D7" s="8">
        <v>321</v>
      </c>
      <c r="E7" s="8">
        <v>270</v>
      </c>
      <c r="F7" s="8">
        <v>300</v>
      </c>
      <c r="G7" s="8">
        <v>317</v>
      </c>
      <c r="H7" s="8">
        <v>302</v>
      </c>
      <c r="I7" s="8">
        <v>359</v>
      </c>
      <c r="J7" s="8">
        <v>309</v>
      </c>
      <c r="K7" s="8">
        <v>333</v>
      </c>
      <c r="L7" s="8">
        <v>341</v>
      </c>
      <c r="M7" s="8">
        <v>309</v>
      </c>
      <c r="N7" s="9">
        <f t="shared" ref="N7:N28" si="0">SUM(B7:M7)</f>
        <v>3717</v>
      </c>
    </row>
    <row r="8" spans="1:16" ht="14.25" customHeight="1" x14ac:dyDescent="0.2">
      <c r="A8" s="7" t="s">
        <v>3</v>
      </c>
      <c r="B8" s="8">
        <v>90</v>
      </c>
      <c r="C8" s="8">
        <v>84</v>
      </c>
      <c r="D8" s="8">
        <v>118</v>
      </c>
      <c r="E8" s="8">
        <v>113</v>
      </c>
      <c r="F8" s="8">
        <v>112</v>
      </c>
      <c r="G8" s="8">
        <v>143</v>
      </c>
      <c r="H8" s="8">
        <v>105</v>
      </c>
      <c r="I8" s="8">
        <v>149</v>
      </c>
      <c r="J8" s="8">
        <v>115</v>
      </c>
      <c r="K8" s="8">
        <v>147</v>
      </c>
      <c r="L8" s="8">
        <v>147</v>
      </c>
      <c r="M8" s="8">
        <v>130</v>
      </c>
      <c r="N8" s="9">
        <f t="shared" si="0"/>
        <v>1453</v>
      </c>
    </row>
    <row r="9" spans="1:16" ht="13.5" customHeight="1" x14ac:dyDescent="0.2">
      <c r="A9" s="7" t="s">
        <v>4</v>
      </c>
      <c r="B9" s="10">
        <v>7</v>
      </c>
      <c r="C9" s="8">
        <v>12</v>
      </c>
      <c r="D9" s="8">
        <v>10</v>
      </c>
      <c r="E9" s="8">
        <v>4</v>
      </c>
      <c r="F9" s="10">
        <v>3</v>
      </c>
      <c r="G9" s="10">
        <v>5</v>
      </c>
      <c r="H9" s="8">
        <v>8</v>
      </c>
      <c r="I9" s="8">
        <v>9</v>
      </c>
      <c r="J9" s="8">
        <v>9</v>
      </c>
      <c r="K9" s="8">
        <v>13</v>
      </c>
      <c r="L9" s="10">
        <v>16</v>
      </c>
      <c r="M9" s="10">
        <v>17</v>
      </c>
      <c r="N9" s="9">
        <f t="shared" si="0"/>
        <v>113</v>
      </c>
    </row>
    <row r="10" spans="1:16" ht="13.5" customHeight="1" x14ac:dyDescent="0.2">
      <c r="A10" s="7" t="s">
        <v>5</v>
      </c>
      <c r="B10" s="10">
        <v>0</v>
      </c>
      <c r="C10" s="8">
        <v>1</v>
      </c>
      <c r="D10" s="8">
        <v>0</v>
      </c>
      <c r="E10" s="10">
        <v>0</v>
      </c>
      <c r="F10" s="8">
        <v>0</v>
      </c>
      <c r="G10" s="10">
        <v>0</v>
      </c>
      <c r="H10" s="8">
        <v>0</v>
      </c>
      <c r="I10" s="8">
        <v>0</v>
      </c>
      <c r="J10" s="8">
        <v>2</v>
      </c>
      <c r="K10" s="8">
        <v>1</v>
      </c>
      <c r="L10" s="10">
        <v>0</v>
      </c>
      <c r="M10" s="10">
        <v>1</v>
      </c>
      <c r="N10" s="9">
        <f t="shared" si="0"/>
        <v>5</v>
      </c>
      <c r="P10" s="11"/>
    </row>
    <row r="11" spans="1:16" ht="13.5" customHeight="1" x14ac:dyDescent="0.2">
      <c r="A11" s="7" t="s">
        <v>6</v>
      </c>
      <c r="B11" s="8">
        <v>1</v>
      </c>
      <c r="C11" s="8">
        <v>2</v>
      </c>
      <c r="D11" s="8">
        <v>5</v>
      </c>
      <c r="E11" s="8">
        <v>2</v>
      </c>
      <c r="F11" s="8">
        <v>1</v>
      </c>
      <c r="G11" s="8">
        <v>0</v>
      </c>
      <c r="H11" s="8">
        <v>3</v>
      </c>
      <c r="I11" s="8">
        <v>1</v>
      </c>
      <c r="J11" s="8">
        <v>2</v>
      </c>
      <c r="K11" s="8">
        <v>2</v>
      </c>
      <c r="L11" s="8">
        <v>5</v>
      </c>
      <c r="M11" s="8">
        <v>5</v>
      </c>
      <c r="N11" s="9">
        <f t="shared" si="0"/>
        <v>29</v>
      </c>
    </row>
    <row r="12" spans="1:16" ht="13.5" customHeight="1" x14ac:dyDescent="0.2">
      <c r="A12" s="7" t="s">
        <v>29</v>
      </c>
      <c r="B12" s="8">
        <v>0</v>
      </c>
      <c r="C12" s="8">
        <v>1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1</v>
      </c>
      <c r="J12" s="8">
        <v>0</v>
      </c>
      <c r="K12" s="8">
        <v>0</v>
      </c>
      <c r="L12" s="8">
        <v>0</v>
      </c>
      <c r="M12" s="8">
        <v>0</v>
      </c>
      <c r="N12" s="9">
        <f t="shared" si="0"/>
        <v>2</v>
      </c>
    </row>
    <row r="13" spans="1:16" ht="13.5" customHeight="1" x14ac:dyDescent="0.2">
      <c r="A13" s="7" t="s">
        <v>30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2</v>
      </c>
      <c r="K13" s="8">
        <v>0</v>
      </c>
      <c r="L13" s="8">
        <v>0</v>
      </c>
      <c r="M13" s="8">
        <v>0</v>
      </c>
      <c r="N13" s="9">
        <f t="shared" si="0"/>
        <v>2</v>
      </c>
    </row>
    <row r="14" spans="1:16" ht="13.5" customHeight="1" x14ac:dyDescent="0.2">
      <c r="A14" s="7" t="s">
        <v>7</v>
      </c>
      <c r="B14" s="10">
        <v>0</v>
      </c>
      <c r="C14" s="10">
        <v>2</v>
      </c>
      <c r="D14" s="8">
        <v>1</v>
      </c>
      <c r="E14" s="8">
        <v>2</v>
      </c>
      <c r="F14" s="10">
        <v>0</v>
      </c>
      <c r="G14" s="10">
        <v>0</v>
      </c>
      <c r="H14" s="10">
        <v>5</v>
      </c>
      <c r="I14" s="10">
        <v>0</v>
      </c>
      <c r="J14" s="10">
        <v>2</v>
      </c>
      <c r="K14" s="10">
        <v>4</v>
      </c>
      <c r="L14" s="10">
        <v>4</v>
      </c>
      <c r="M14" s="10">
        <v>2</v>
      </c>
      <c r="N14" s="9">
        <f t="shared" si="0"/>
        <v>22</v>
      </c>
    </row>
    <row r="15" spans="1:16" ht="13.5" customHeight="1" x14ac:dyDescent="0.2">
      <c r="A15" s="12" t="s">
        <v>8</v>
      </c>
      <c r="B15" s="10">
        <v>1</v>
      </c>
      <c r="C15" s="10">
        <v>3</v>
      </c>
      <c r="D15" s="8">
        <v>0</v>
      </c>
      <c r="E15" s="8">
        <v>0</v>
      </c>
      <c r="F15" s="10">
        <v>4</v>
      </c>
      <c r="G15" s="8">
        <v>6</v>
      </c>
      <c r="H15" s="8">
        <v>0</v>
      </c>
      <c r="I15" s="8">
        <v>4</v>
      </c>
      <c r="J15" s="8">
        <v>4</v>
      </c>
      <c r="K15" s="8">
        <v>12</v>
      </c>
      <c r="L15" s="8">
        <v>9</v>
      </c>
      <c r="M15" s="8">
        <v>12</v>
      </c>
      <c r="N15" s="9">
        <f t="shared" si="0"/>
        <v>55</v>
      </c>
    </row>
    <row r="16" spans="1:16" ht="13.5" customHeight="1" x14ac:dyDescent="0.2">
      <c r="A16" s="12" t="s">
        <v>9</v>
      </c>
      <c r="B16" s="10">
        <v>1</v>
      </c>
      <c r="C16" s="10">
        <v>0</v>
      </c>
      <c r="D16" s="8">
        <v>0</v>
      </c>
      <c r="E16" s="8">
        <v>0</v>
      </c>
      <c r="F16" s="10">
        <v>1</v>
      </c>
      <c r="G16" s="8">
        <v>0</v>
      </c>
      <c r="H16" s="8">
        <v>1</v>
      </c>
      <c r="I16" s="8">
        <v>0</v>
      </c>
      <c r="J16" s="8">
        <v>0</v>
      </c>
      <c r="K16" s="8">
        <v>0</v>
      </c>
      <c r="L16" s="8">
        <v>2</v>
      </c>
      <c r="M16" s="8">
        <v>0</v>
      </c>
      <c r="N16" s="9">
        <f t="shared" si="0"/>
        <v>5</v>
      </c>
      <c r="P16" s="11"/>
    </row>
    <row r="17" spans="1:16" ht="13.5" customHeight="1" x14ac:dyDescent="0.2">
      <c r="A17" s="12" t="s">
        <v>10</v>
      </c>
      <c r="B17" s="10">
        <v>1</v>
      </c>
      <c r="C17" s="10">
        <v>2</v>
      </c>
      <c r="D17" s="8">
        <v>3</v>
      </c>
      <c r="E17" s="8">
        <v>2</v>
      </c>
      <c r="F17" s="10">
        <v>4</v>
      </c>
      <c r="G17" s="8">
        <v>5</v>
      </c>
      <c r="H17" s="8">
        <v>5</v>
      </c>
      <c r="I17" s="8">
        <v>5</v>
      </c>
      <c r="J17" s="8">
        <v>0</v>
      </c>
      <c r="K17" s="8">
        <v>3</v>
      </c>
      <c r="L17" s="8">
        <v>2</v>
      </c>
      <c r="M17" s="8">
        <v>3</v>
      </c>
      <c r="N17" s="9">
        <f t="shared" si="0"/>
        <v>35</v>
      </c>
    </row>
    <row r="18" spans="1:16" ht="13.5" customHeight="1" x14ac:dyDescent="0.2">
      <c r="A18" s="12" t="s">
        <v>11</v>
      </c>
      <c r="B18" s="10">
        <v>2</v>
      </c>
      <c r="C18" s="10">
        <v>2</v>
      </c>
      <c r="D18" s="8">
        <v>1</v>
      </c>
      <c r="E18" s="8">
        <v>0</v>
      </c>
      <c r="F18" s="10">
        <v>0</v>
      </c>
      <c r="G18" s="8">
        <v>3</v>
      </c>
      <c r="H18" s="8">
        <v>2</v>
      </c>
      <c r="I18" s="8">
        <v>5</v>
      </c>
      <c r="J18" s="8">
        <v>3</v>
      </c>
      <c r="K18" s="8">
        <v>1</v>
      </c>
      <c r="L18" s="8">
        <v>0</v>
      </c>
      <c r="M18" s="8">
        <v>1</v>
      </c>
      <c r="N18" s="9">
        <f t="shared" si="0"/>
        <v>20</v>
      </c>
    </row>
    <row r="19" spans="1:16" ht="13.5" customHeight="1" x14ac:dyDescent="0.2">
      <c r="A19" s="12" t="s">
        <v>12</v>
      </c>
      <c r="B19" s="10">
        <v>13</v>
      </c>
      <c r="C19" s="10">
        <v>7</v>
      </c>
      <c r="D19" s="8">
        <v>4</v>
      </c>
      <c r="E19" s="10">
        <v>8</v>
      </c>
      <c r="F19" s="10">
        <v>3</v>
      </c>
      <c r="G19" s="8">
        <v>3</v>
      </c>
      <c r="H19" s="8">
        <v>4</v>
      </c>
      <c r="I19" s="8">
        <v>3</v>
      </c>
      <c r="J19" s="8">
        <v>4</v>
      </c>
      <c r="K19" s="8">
        <v>10</v>
      </c>
      <c r="L19" s="8">
        <v>4</v>
      </c>
      <c r="M19" s="8">
        <v>9</v>
      </c>
      <c r="N19" s="9">
        <f t="shared" si="0"/>
        <v>72</v>
      </c>
    </row>
    <row r="20" spans="1:16" ht="13.5" customHeight="1" x14ac:dyDescent="0.2">
      <c r="A20" s="13" t="s">
        <v>13</v>
      </c>
      <c r="B20" s="10">
        <v>90</v>
      </c>
      <c r="C20" s="10">
        <v>76</v>
      </c>
      <c r="D20" s="8">
        <v>84</v>
      </c>
      <c r="E20" s="8">
        <v>64</v>
      </c>
      <c r="F20" s="10">
        <v>61</v>
      </c>
      <c r="G20" s="8">
        <v>62</v>
      </c>
      <c r="H20" s="8">
        <v>76</v>
      </c>
      <c r="I20" s="8">
        <v>79</v>
      </c>
      <c r="J20" s="8">
        <v>83</v>
      </c>
      <c r="K20" s="8">
        <v>78</v>
      </c>
      <c r="L20" s="8">
        <v>89</v>
      </c>
      <c r="M20" s="8">
        <v>63</v>
      </c>
      <c r="N20" s="9">
        <f t="shared" si="0"/>
        <v>905</v>
      </c>
    </row>
    <row r="21" spans="1:16" ht="13.5" customHeight="1" x14ac:dyDescent="0.2">
      <c r="A21" s="14" t="s">
        <v>31</v>
      </c>
      <c r="B21" s="15">
        <v>2</v>
      </c>
      <c r="C21" s="10">
        <v>0</v>
      </c>
      <c r="D21" s="8">
        <v>7</v>
      </c>
      <c r="E21" s="8">
        <v>1</v>
      </c>
      <c r="F21" s="10">
        <v>0</v>
      </c>
      <c r="G21" s="8">
        <v>1</v>
      </c>
      <c r="H21" s="8">
        <v>0</v>
      </c>
      <c r="I21" s="8">
        <v>2</v>
      </c>
      <c r="J21" s="8">
        <v>0</v>
      </c>
      <c r="K21" s="8">
        <v>1</v>
      </c>
      <c r="L21" s="8">
        <v>1</v>
      </c>
      <c r="M21" s="8">
        <v>0</v>
      </c>
      <c r="N21" s="9">
        <f t="shared" si="0"/>
        <v>15</v>
      </c>
    </row>
    <row r="22" spans="1:16" ht="13.5" customHeight="1" x14ac:dyDescent="0.2">
      <c r="A22" s="14" t="s">
        <v>32</v>
      </c>
      <c r="B22" s="15">
        <v>88</v>
      </c>
      <c r="C22" s="10">
        <v>76</v>
      </c>
      <c r="D22" s="8">
        <v>77</v>
      </c>
      <c r="E22" s="8">
        <v>63</v>
      </c>
      <c r="F22" s="10">
        <v>60</v>
      </c>
      <c r="G22" s="8">
        <v>61</v>
      </c>
      <c r="H22" s="8">
        <v>76</v>
      </c>
      <c r="I22" s="8">
        <v>77</v>
      </c>
      <c r="J22" s="8">
        <v>83</v>
      </c>
      <c r="K22" s="8">
        <v>77</v>
      </c>
      <c r="L22" s="8">
        <v>88</v>
      </c>
      <c r="M22" s="8">
        <v>63</v>
      </c>
      <c r="N22" s="9">
        <f t="shared" si="0"/>
        <v>889</v>
      </c>
    </row>
    <row r="23" spans="1:16" ht="13.5" customHeight="1" x14ac:dyDescent="0.2">
      <c r="A23" s="16" t="s">
        <v>33</v>
      </c>
      <c r="B23" s="10">
        <v>10</v>
      </c>
      <c r="C23" s="10">
        <v>0</v>
      </c>
      <c r="D23" s="8">
        <v>0</v>
      </c>
      <c r="E23" s="10">
        <v>0</v>
      </c>
      <c r="F23" s="10">
        <v>1</v>
      </c>
      <c r="G23" s="8">
        <v>2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9">
        <f t="shared" si="0"/>
        <v>13</v>
      </c>
    </row>
    <row r="24" spans="1:16" ht="13.5" customHeight="1" x14ac:dyDescent="0.2">
      <c r="A24" s="17" t="s">
        <v>14</v>
      </c>
      <c r="B24" s="8">
        <v>0</v>
      </c>
      <c r="C24" s="8">
        <v>0</v>
      </c>
      <c r="D24" s="8">
        <v>3</v>
      </c>
      <c r="E24" s="8">
        <v>1</v>
      </c>
      <c r="F24" s="8">
        <v>0</v>
      </c>
      <c r="G24" s="8">
        <v>5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9">
        <f t="shared" si="0"/>
        <v>9</v>
      </c>
    </row>
    <row r="25" spans="1:16" ht="13.5" customHeight="1" x14ac:dyDescent="0.2">
      <c r="A25" s="17" t="s">
        <v>34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1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9">
        <f t="shared" si="0"/>
        <v>1</v>
      </c>
    </row>
    <row r="26" spans="1:16" ht="13.5" customHeight="1" x14ac:dyDescent="0.2">
      <c r="A26" s="17" t="s">
        <v>15</v>
      </c>
      <c r="B26" s="8">
        <v>0</v>
      </c>
      <c r="C26" s="8">
        <v>0</v>
      </c>
      <c r="D26" s="8">
        <v>1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9">
        <f t="shared" si="0"/>
        <v>1</v>
      </c>
    </row>
    <row r="27" spans="1:16" ht="13.5" customHeight="1" x14ac:dyDescent="0.2">
      <c r="A27" s="17" t="s">
        <v>16</v>
      </c>
      <c r="B27" s="8">
        <v>0</v>
      </c>
      <c r="C27" s="8">
        <v>1</v>
      </c>
      <c r="D27" s="8">
        <v>1</v>
      </c>
      <c r="E27" s="8">
        <v>0</v>
      </c>
      <c r="F27" s="8">
        <v>1</v>
      </c>
      <c r="G27" s="8">
        <v>7</v>
      </c>
      <c r="H27" s="8">
        <v>1</v>
      </c>
      <c r="I27" s="8">
        <v>2</v>
      </c>
      <c r="J27" s="8">
        <v>4</v>
      </c>
      <c r="K27" s="8">
        <v>6</v>
      </c>
      <c r="L27" s="8">
        <v>6</v>
      </c>
      <c r="M27" s="8">
        <v>4</v>
      </c>
      <c r="N27" s="9">
        <f t="shared" si="0"/>
        <v>33</v>
      </c>
    </row>
    <row r="28" spans="1:16" ht="13.5" customHeight="1" x14ac:dyDescent="0.2">
      <c r="A28" s="18" t="s">
        <v>35</v>
      </c>
      <c r="B28" s="19">
        <v>0</v>
      </c>
      <c r="C28" s="20">
        <v>0</v>
      </c>
      <c r="D28" s="19">
        <v>0</v>
      </c>
      <c r="E28" s="19">
        <v>0</v>
      </c>
      <c r="F28" s="19">
        <v>0</v>
      </c>
      <c r="G28" s="8">
        <f>[1]JUNIO!AG37</f>
        <v>0</v>
      </c>
      <c r="H28" s="8">
        <f>[1]JULIO!AG37</f>
        <v>0</v>
      </c>
      <c r="I28" s="21">
        <v>1</v>
      </c>
      <c r="J28" s="8">
        <f>[1]SEPTIEMBRE!AG37</f>
        <v>0</v>
      </c>
      <c r="K28" s="8">
        <f>[1]OCTUBRE!AG37</f>
        <v>0</v>
      </c>
      <c r="L28" s="8">
        <f>[1]NOVIEMBRE!AG37</f>
        <v>0</v>
      </c>
      <c r="M28" s="8">
        <f>[1]DICIEMBRE!AG37</f>
        <v>0</v>
      </c>
      <c r="N28" s="9">
        <f t="shared" si="0"/>
        <v>1</v>
      </c>
    </row>
    <row r="29" spans="1:16" ht="13.5" customHeight="1" x14ac:dyDescent="0.2">
      <c r="A29" s="22" t="s">
        <v>36</v>
      </c>
      <c r="B29" s="23">
        <f>B8+B9+B10+B11+B12+B13+B14+B15+B16+B17+B18+B19+B20+B23+B24+B25+B26+B27+B28</f>
        <v>216</v>
      </c>
      <c r="C29" s="23">
        <f t="shared" ref="C29:M29" si="1">C8+C9+C10+C11+C12+C13+C14+C15+C16+C17+C18+C19+C20+C23+C24+C25+C26+C27+C28</f>
        <v>193</v>
      </c>
      <c r="D29" s="23">
        <f t="shared" si="1"/>
        <v>231</v>
      </c>
      <c r="E29" s="23">
        <f t="shared" si="1"/>
        <v>196</v>
      </c>
      <c r="F29" s="23">
        <f t="shared" si="1"/>
        <v>191</v>
      </c>
      <c r="G29" s="23">
        <f t="shared" si="1"/>
        <v>242</v>
      </c>
      <c r="H29" s="23">
        <f t="shared" si="1"/>
        <v>210</v>
      </c>
      <c r="I29" s="23">
        <f t="shared" si="1"/>
        <v>259</v>
      </c>
      <c r="J29" s="23">
        <f t="shared" si="1"/>
        <v>230</v>
      </c>
      <c r="K29" s="23">
        <f t="shared" si="1"/>
        <v>277</v>
      </c>
      <c r="L29" s="23">
        <f t="shared" si="1"/>
        <v>284</v>
      </c>
      <c r="M29" s="23">
        <f t="shared" si="1"/>
        <v>247</v>
      </c>
      <c r="N29" s="23">
        <v>2776</v>
      </c>
    </row>
    <row r="30" spans="1:16" ht="6" customHeight="1" x14ac:dyDescent="0.2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/>
      <c r="P30" s="27"/>
    </row>
    <row r="31" spans="1:16" ht="13.5" customHeight="1" x14ac:dyDescent="0.2">
      <c r="A31" s="14" t="s">
        <v>37</v>
      </c>
      <c r="B31" s="28">
        <v>98</v>
      </c>
      <c r="C31" s="28">
        <v>102</v>
      </c>
      <c r="D31" s="28">
        <v>134</v>
      </c>
      <c r="E31" s="28">
        <v>121</v>
      </c>
      <c r="F31" s="28">
        <v>116</v>
      </c>
      <c r="G31" s="28">
        <v>148</v>
      </c>
      <c r="H31" s="28">
        <v>121</v>
      </c>
      <c r="I31" s="28">
        <v>160</v>
      </c>
      <c r="J31" s="28">
        <v>132</v>
      </c>
      <c r="K31" s="28">
        <v>167</v>
      </c>
      <c r="L31" s="28">
        <v>172</v>
      </c>
      <c r="M31" s="28">
        <v>155</v>
      </c>
      <c r="N31" s="28">
        <f>SUM(B31:M31)</f>
        <v>1626</v>
      </c>
      <c r="O31" s="26"/>
    </row>
    <row r="32" spans="1:16" ht="12.75" customHeight="1" x14ac:dyDescent="0.2">
      <c r="A32" s="14" t="s">
        <v>38</v>
      </c>
      <c r="B32" s="29">
        <v>26</v>
      </c>
      <c r="C32" s="29">
        <v>2</v>
      </c>
      <c r="D32" s="29">
        <v>3</v>
      </c>
      <c r="E32" s="29">
        <v>6</v>
      </c>
      <c r="F32" s="29">
        <v>4</v>
      </c>
      <c r="G32" s="29">
        <v>11</v>
      </c>
      <c r="H32" s="29">
        <v>1</v>
      </c>
      <c r="I32" s="29">
        <v>3</v>
      </c>
      <c r="J32" s="29">
        <v>6</v>
      </c>
      <c r="K32" s="29">
        <v>9</v>
      </c>
      <c r="L32" s="29">
        <v>0</v>
      </c>
      <c r="M32" s="29">
        <v>5</v>
      </c>
      <c r="N32" s="28">
        <f>SUM(B32:M32)</f>
        <v>76</v>
      </c>
      <c r="O32" s="26"/>
    </row>
    <row r="33" spans="1:15" ht="6" customHeight="1" x14ac:dyDescent="0.2">
      <c r="A33" s="30"/>
      <c r="B33" s="31"/>
      <c r="C33" s="32"/>
      <c r="D33" s="31"/>
      <c r="E33" s="31"/>
      <c r="F33" s="31"/>
      <c r="G33" s="31"/>
      <c r="H33" s="32"/>
      <c r="I33" s="32"/>
      <c r="J33" s="32"/>
      <c r="K33" s="32"/>
      <c r="L33" s="32"/>
      <c r="M33" s="32"/>
      <c r="N33" s="31"/>
      <c r="O33" s="26"/>
    </row>
    <row r="34" spans="1:15" ht="13.5" customHeight="1" x14ac:dyDescent="0.2">
      <c r="A34" s="33" t="s">
        <v>39</v>
      </c>
      <c r="B34" s="34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1</v>
      </c>
      <c r="K34" s="35">
        <v>0</v>
      </c>
      <c r="L34" s="35">
        <v>1</v>
      </c>
      <c r="M34" s="35">
        <v>0</v>
      </c>
      <c r="N34" s="28">
        <f>SUM(B34:M34)</f>
        <v>2</v>
      </c>
    </row>
    <row r="35" spans="1:15" ht="13.5" customHeight="1" x14ac:dyDescent="0.2">
      <c r="A35" s="33" t="s">
        <v>40</v>
      </c>
      <c r="B35" s="36">
        <v>0</v>
      </c>
      <c r="C35" s="37">
        <v>0</v>
      </c>
      <c r="D35" s="38">
        <v>1</v>
      </c>
      <c r="E35" s="38">
        <v>2</v>
      </c>
      <c r="F35" s="38">
        <v>2</v>
      </c>
      <c r="G35" s="38">
        <v>3</v>
      </c>
      <c r="H35" s="37">
        <v>2</v>
      </c>
      <c r="I35" s="37">
        <v>2</v>
      </c>
      <c r="J35" s="37">
        <v>5</v>
      </c>
      <c r="K35" s="37">
        <v>2</v>
      </c>
      <c r="L35" s="37">
        <v>0</v>
      </c>
      <c r="M35" s="37">
        <v>2</v>
      </c>
      <c r="N35" s="28">
        <f>SUM(B35:M35)</f>
        <v>21</v>
      </c>
    </row>
    <row r="36" spans="1:15" ht="13.5" customHeight="1" x14ac:dyDescent="0.2"/>
    <row r="37" spans="1:15" x14ac:dyDescent="0.2">
      <c r="A37" s="39" t="s">
        <v>41</v>
      </c>
      <c r="G37" s="1" t="s">
        <v>42</v>
      </c>
    </row>
    <row r="68" spans="1:14" x14ac:dyDescent="0.2">
      <c r="A68" s="40"/>
      <c r="B68" s="4"/>
      <c r="D68" s="4"/>
      <c r="E68" s="4"/>
      <c r="F68" s="4"/>
      <c r="G68" s="4"/>
      <c r="N68" s="4"/>
    </row>
  </sheetData>
  <sheetProtection algorithmName="SHA-512" hashValue="HqkIBMYdpkk8IUgPiJnnqvuFZpoL3IswulkxA9ecbifeclVeuBq+hlLML+82z+7EelqyDnTmeoFPH5vlqTpLyw==" saltValue="bOuPu6swJqGNmTt4wbZavw==" spinCount="100000" sheet="1" objects="1" scenarios="1"/>
  <mergeCells count="1">
    <mergeCell ref="A1:N2"/>
  </mergeCells>
  <printOptions horizontalCentered="1"/>
  <pageMargins left="0.19685039370078741" right="0.19685039370078741" top="0.39370078740157483" bottom="0.19685039370078741" header="0" footer="0"/>
  <pageSetup orientation="landscape" horizontalDpi="300" verticalDpi="300" r:id="rId1"/>
  <headerFooter alignWithMargins="0">
    <oddHeader>&amp;R&amp;"Arial,Negrita Cursiva"
Anuario Estadístico 2012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zoomScale="130" zoomScaleNormal="130" workbookViewId="0">
      <selection sqref="A1:N2"/>
    </sheetView>
  </sheetViews>
  <sheetFormatPr baseColWidth="10" defaultColWidth="5" defaultRowHeight="12.75" x14ac:dyDescent="0.2"/>
  <cols>
    <col min="1" max="1" width="36.85546875" style="1" customWidth="1"/>
    <col min="2" max="5" width="6.42578125" style="1" customWidth="1"/>
    <col min="6" max="6" width="6.5703125" style="1" customWidth="1"/>
    <col min="7" max="8" width="6.42578125" style="1" customWidth="1"/>
    <col min="9" max="9" width="6.5703125" style="1" customWidth="1"/>
    <col min="10" max="13" width="6.42578125" style="1" customWidth="1"/>
    <col min="14" max="14" width="8" style="1" customWidth="1"/>
    <col min="15" max="15" width="5.85546875" style="1" customWidth="1"/>
    <col min="16" max="16" width="5" style="1"/>
    <col min="17" max="17" width="5.140625" style="1" bestFit="1" customWidth="1"/>
    <col min="18" max="256" width="5" style="1"/>
    <col min="257" max="257" width="36.85546875" style="1" customWidth="1"/>
    <col min="258" max="261" width="6.42578125" style="1" customWidth="1"/>
    <col min="262" max="262" width="6.5703125" style="1" customWidth="1"/>
    <col min="263" max="264" width="6.42578125" style="1" customWidth="1"/>
    <col min="265" max="265" width="6.5703125" style="1" customWidth="1"/>
    <col min="266" max="269" width="6.42578125" style="1" customWidth="1"/>
    <col min="270" max="270" width="8" style="1" customWidth="1"/>
    <col min="271" max="271" width="5.85546875" style="1" customWidth="1"/>
    <col min="272" max="272" width="5" style="1"/>
    <col min="273" max="273" width="5.140625" style="1" bestFit="1" customWidth="1"/>
    <col min="274" max="512" width="5" style="1"/>
    <col min="513" max="513" width="36.85546875" style="1" customWidth="1"/>
    <col min="514" max="517" width="6.42578125" style="1" customWidth="1"/>
    <col min="518" max="518" width="6.5703125" style="1" customWidth="1"/>
    <col min="519" max="520" width="6.42578125" style="1" customWidth="1"/>
    <col min="521" max="521" width="6.5703125" style="1" customWidth="1"/>
    <col min="522" max="525" width="6.42578125" style="1" customWidth="1"/>
    <col min="526" max="526" width="8" style="1" customWidth="1"/>
    <col min="527" max="527" width="5.85546875" style="1" customWidth="1"/>
    <col min="528" max="528" width="5" style="1"/>
    <col min="529" max="529" width="5.140625" style="1" bestFit="1" customWidth="1"/>
    <col min="530" max="768" width="5" style="1"/>
    <col min="769" max="769" width="36.85546875" style="1" customWidth="1"/>
    <col min="770" max="773" width="6.42578125" style="1" customWidth="1"/>
    <col min="774" max="774" width="6.5703125" style="1" customWidth="1"/>
    <col min="775" max="776" width="6.42578125" style="1" customWidth="1"/>
    <col min="777" max="777" width="6.5703125" style="1" customWidth="1"/>
    <col min="778" max="781" width="6.42578125" style="1" customWidth="1"/>
    <col min="782" max="782" width="8" style="1" customWidth="1"/>
    <col min="783" max="783" width="5.85546875" style="1" customWidth="1"/>
    <col min="784" max="784" width="5" style="1"/>
    <col min="785" max="785" width="5.140625" style="1" bestFit="1" customWidth="1"/>
    <col min="786" max="1024" width="5" style="1"/>
    <col min="1025" max="1025" width="36.85546875" style="1" customWidth="1"/>
    <col min="1026" max="1029" width="6.42578125" style="1" customWidth="1"/>
    <col min="1030" max="1030" width="6.5703125" style="1" customWidth="1"/>
    <col min="1031" max="1032" width="6.42578125" style="1" customWidth="1"/>
    <col min="1033" max="1033" width="6.5703125" style="1" customWidth="1"/>
    <col min="1034" max="1037" width="6.42578125" style="1" customWidth="1"/>
    <col min="1038" max="1038" width="8" style="1" customWidth="1"/>
    <col min="1039" max="1039" width="5.85546875" style="1" customWidth="1"/>
    <col min="1040" max="1040" width="5" style="1"/>
    <col min="1041" max="1041" width="5.140625" style="1" bestFit="1" customWidth="1"/>
    <col min="1042" max="1280" width="5" style="1"/>
    <col min="1281" max="1281" width="36.85546875" style="1" customWidth="1"/>
    <col min="1282" max="1285" width="6.42578125" style="1" customWidth="1"/>
    <col min="1286" max="1286" width="6.5703125" style="1" customWidth="1"/>
    <col min="1287" max="1288" width="6.42578125" style="1" customWidth="1"/>
    <col min="1289" max="1289" width="6.5703125" style="1" customWidth="1"/>
    <col min="1290" max="1293" width="6.42578125" style="1" customWidth="1"/>
    <col min="1294" max="1294" width="8" style="1" customWidth="1"/>
    <col min="1295" max="1295" width="5.85546875" style="1" customWidth="1"/>
    <col min="1296" max="1296" width="5" style="1"/>
    <col min="1297" max="1297" width="5.140625" style="1" bestFit="1" customWidth="1"/>
    <col min="1298" max="1536" width="5" style="1"/>
    <col min="1537" max="1537" width="36.85546875" style="1" customWidth="1"/>
    <col min="1538" max="1541" width="6.42578125" style="1" customWidth="1"/>
    <col min="1542" max="1542" width="6.5703125" style="1" customWidth="1"/>
    <col min="1543" max="1544" width="6.42578125" style="1" customWidth="1"/>
    <col min="1545" max="1545" width="6.5703125" style="1" customWidth="1"/>
    <col min="1546" max="1549" width="6.42578125" style="1" customWidth="1"/>
    <col min="1550" max="1550" width="8" style="1" customWidth="1"/>
    <col min="1551" max="1551" width="5.85546875" style="1" customWidth="1"/>
    <col min="1552" max="1552" width="5" style="1"/>
    <col min="1553" max="1553" width="5.140625" style="1" bestFit="1" customWidth="1"/>
    <col min="1554" max="1792" width="5" style="1"/>
    <col min="1793" max="1793" width="36.85546875" style="1" customWidth="1"/>
    <col min="1794" max="1797" width="6.42578125" style="1" customWidth="1"/>
    <col min="1798" max="1798" width="6.5703125" style="1" customWidth="1"/>
    <col min="1799" max="1800" width="6.42578125" style="1" customWidth="1"/>
    <col min="1801" max="1801" width="6.5703125" style="1" customWidth="1"/>
    <col min="1802" max="1805" width="6.42578125" style="1" customWidth="1"/>
    <col min="1806" max="1806" width="8" style="1" customWidth="1"/>
    <col min="1807" max="1807" width="5.85546875" style="1" customWidth="1"/>
    <col min="1808" max="1808" width="5" style="1"/>
    <col min="1809" max="1809" width="5.140625" style="1" bestFit="1" customWidth="1"/>
    <col min="1810" max="2048" width="5" style="1"/>
    <col min="2049" max="2049" width="36.85546875" style="1" customWidth="1"/>
    <col min="2050" max="2053" width="6.42578125" style="1" customWidth="1"/>
    <col min="2054" max="2054" width="6.5703125" style="1" customWidth="1"/>
    <col min="2055" max="2056" width="6.42578125" style="1" customWidth="1"/>
    <col min="2057" max="2057" width="6.5703125" style="1" customWidth="1"/>
    <col min="2058" max="2061" width="6.42578125" style="1" customWidth="1"/>
    <col min="2062" max="2062" width="8" style="1" customWidth="1"/>
    <col min="2063" max="2063" width="5.85546875" style="1" customWidth="1"/>
    <col min="2064" max="2064" width="5" style="1"/>
    <col min="2065" max="2065" width="5.140625" style="1" bestFit="1" customWidth="1"/>
    <col min="2066" max="2304" width="5" style="1"/>
    <col min="2305" max="2305" width="36.85546875" style="1" customWidth="1"/>
    <col min="2306" max="2309" width="6.42578125" style="1" customWidth="1"/>
    <col min="2310" max="2310" width="6.5703125" style="1" customWidth="1"/>
    <col min="2311" max="2312" width="6.42578125" style="1" customWidth="1"/>
    <col min="2313" max="2313" width="6.5703125" style="1" customWidth="1"/>
    <col min="2314" max="2317" width="6.42578125" style="1" customWidth="1"/>
    <col min="2318" max="2318" width="8" style="1" customWidth="1"/>
    <col min="2319" max="2319" width="5.85546875" style="1" customWidth="1"/>
    <col min="2320" max="2320" width="5" style="1"/>
    <col min="2321" max="2321" width="5.140625" style="1" bestFit="1" customWidth="1"/>
    <col min="2322" max="2560" width="5" style="1"/>
    <col min="2561" max="2561" width="36.85546875" style="1" customWidth="1"/>
    <col min="2562" max="2565" width="6.42578125" style="1" customWidth="1"/>
    <col min="2566" max="2566" width="6.5703125" style="1" customWidth="1"/>
    <col min="2567" max="2568" width="6.42578125" style="1" customWidth="1"/>
    <col min="2569" max="2569" width="6.5703125" style="1" customWidth="1"/>
    <col min="2570" max="2573" width="6.42578125" style="1" customWidth="1"/>
    <col min="2574" max="2574" width="8" style="1" customWidth="1"/>
    <col min="2575" max="2575" width="5.85546875" style="1" customWidth="1"/>
    <col min="2576" max="2576" width="5" style="1"/>
    <col min="2577" max="2577" width="5.140625" style="1" bestFit="1" customWidth="1"/>
    <col min="2578" max="2816" width="5" style="1"/>
    <col min="2817" max="2817" width="36.85546875" style="1" customWidth="1"/>
    <col min="2818" max="2821" width="6.42578125" style="1" customWidth="1"/>
    <col min="2822" max="2822" width="6.5703125" style="1" customWidth="1"/>
    <col min="2823" max="2824" width="6.42578125" style="1" customWidth="1"/>
    <col min="2825" max="2825" width="6.5703125" style="1" customWidth="1"/>
    <col min="2826" max="2829" width="6.42578125" style="1" customWidth="1"/>
    <col min="2830" max="2830" width="8" style="1" customWidth="1"/>
    <col min="2831" max="2831" width="5.85546875" style="1" customWidth="1"/>
    <col min="2832" max="2832" width="5" style="1"/>
    <col min="2833" max="2833" width="5.140625" style="1" bestFit="1" customWidth="1"/>
    <col min="2834" max="3072" width="5" style="1"/>
    <col min="3073" max="3073" width="36.85546875" style="1" customWidth="1"/>
    <col min="3074" max="3077" width="6.42578125" style="1" customWidth="1"/>
    <col min="3078" max="3078" width="6.5703125" style="1" customWidth="1"/>
    <col min="3079" max="3080" width="6.42578125" style="1" customWidth="1"/>
    <col min="3081" max="3081" width="6.5703125" style="1" customWidth="1"/>
    <col min="3082" max="3085" width="6.42578125" style="1" customWidth="1"/>
    <col min="3086" max="3086" width="8" style="1" customWidth="1"/>
    <col min="3087" max="3087" width="5.85546875" style="1" customWidth="1"/>
    <col min="3088" max="3088" width="5" style="1"/>
    <col min="3089" max="3089" width="5.140625" style="1" bestFit="1" customWidth="1"/>
    <col min="3090" max="3328" width="5" style="1"/>
    <col min="3329" max="3329" width="36.85546875" style="1" customWidth="1"/>
    <col min="3330" max="3333" width="6.42578125" style="1" customWidth="1"/>
    <col min="3334" max="3334" width="6.5703125" style="1" customWidth="1"/>
    <col min="3335" max="3336" width="6.42578125" style="1" customWidth="1"/>
    <col min="3337" max="3337" width="6.5703125" style="1" customWidth="1"/>
    <col min="3338" max="3341" width="6.42578125" style="1" customWidth="1"/>
    <col min="3342" max="3342" width="8" style="1" customWidth="1"/>
    <col min="3343" max="3343" width="5.85546875" style="1" customWidth="1"/>
    <col min="3344" max="3344" width="5" style="1"/>
    <col min="3345" max="3345" width="5.140625" style="1" bestFit="1" customWidth="1"/>
    <col min="3346" max="3584" width="5" style="1"/>
    <col min="3585" max="3585" width="36.85546875" style="1" customWidth="1"/>
    <col min="3586" max="3589" width="6.42578125" style="1" customWidth="1"/>
    <col min="3590" max="3590" width="6.5703125" style="1" customWidth="1"/>
    <col min="3591" max="3592" width="6.42578125" style="1" customWidth="1"/>
    <col min="3593" max="3593" width="6.5703125" style="1" customWidth="1"/>
    <col min="3594" max="3597" width="6.42578125" style="1" customWidth="1"/>
    <col min="3598" max="3598" width="8" style="1" customWidth="1"/>
    <col min="3599" max="3599" width="5.85546875" style="1" customWidth="1"/>
    <col min="3600" max="3600" width="5" style="1"/>
    <col min="3601" max="3601" width="5.140625" style="1" bestFit="1" customWidth="1"/>
    <col min="3602" max="3840" width="5" style="1"/>
    <col min="3841" max="3841" width="36.85546875" style="1" customWidth="1"/>
    <col min="3842" max="3845" width="6.42578125" style="1" customWidth="1"/>
    <col min="3846" max="3846" width="6.5703125" style="1" customWidth="1"/>
    <col min="3847" max="3848" width="6.42578125" style="1" customWidth="1"/>
    <col min="3849" max="3849" width="6.5703125" style="1" customWidth="1"/>
    <col min="3850" max="3853" width="6.42578125" style="1" customWidth="1"/>
    <col min="3854" max="3854" width="8" style="1" customWidth="1"/>
    <col min="3855" max="3855" width="5.85546875" style="1" customWidth="1"/>
    <col min="3856" max="3856" width="5" style="1"/>
    <col min="3857" max="3857" width="5.140625" style="1" bestFit="1" customWidth="1"/>
    <col min="3858" max="4096" width="5" style="1"/>
    <col min="4097" max="4097" width="36.85546875" style="1" customWidth="1"/>
    <col min="4098" max="4101" width="6.42578125" style="1" customWidth="1"/>
    <col min="4102" max="4102" width="6.5703125" style="1" customWidth="1"/>
    <col min="4103" max="4104" width="6.42578125" style="1" customWidth="1"/>
    <col min="4105" max="4105" width="6.5703125" style="1" customWidth="1"/>
    <col min="4106" max="4109" width="6.42578125" style="1" customWidth="1"/>
    <col min="4110" max="4110" width="8" style="1" customWidth="1"/>
    <col min="4111" max="4111" width="5.85546875" style="1" customWidth="1"/>
    <col min="4112" max="4112" width="5" style="1"/>
    <col min="4113" max="4113" width="5.140625" style="1" bestFit="1" customWidth="1"/>
    <col min="4114" max="4352" width="5" style="1"/>
    <col min="4353" max="4353" width="36.85546875" style="1" customWidth="1"/>
    <col min="4354" max="4357" width="6.42578125" style="1" customWidth="1"/>
    <col min="4358" max="4358" width="6.5703125" style="1" customWidth="1"/>
    <col min="4359" max="4360" width="6.42578125" style="1" customWidth="1"/>
    <col min="4361" max="4361" width="6.5703125" style="1" customWidth="1"/>
    <col min="4362" max="4365" width="6.42578125" style="1" customWidth="1"/>
    <col min="4366" max="4366" width="8" style="1" customWidth="1"/>
    <col min="4367" max="4367" width="5.85546875" style="1" customWidth="1"/>
    <col min="4368" max="4368" width="5" style="1"/>
    <col min="4369" max="4369" width="5.140625" style="1" bestFit="1" customWidth="1"/>
    <col min="4370" max="4608" width="5" style="1"/>
    <col min="4609" max="4609" width="36.85546875" style="1" customWidth="1"/>
    <col min="4610" max="4613" width="6.42578125" style="1" customWidth="1"/>
    <col min="4614" max="4614" width="6.5703125" style="1" customWidth="1"/>
    <col min="4615" max="4616" width="6.42578125" style="1" customWidth="1"/>
    <col min="4617" max="4617" width="6.5703125" style="1" customWidth="1"/>
    <col min="4618" max="4621" width="6.42578125" style="1" customWidth="1"/>
    <col min="4622" max="4622" width="8" style="1" customWidth="1"/>
    <col min="4623" max="4623" width="5.85546875" style="1" customWidth="1"/>
    <col min="4624" max="4624" width="5" style="1"/>
    <col min="4625" max="4625" width="5.140625" style="1" bestFit="1" customWidth="1"/>
    <col min="4626" max="4864" width="5" style="1"/>
    <col min="4865" max="4865" width="36.85546875" style="1" customWidth="1"/>
    <col min="4866" max="4869" width="6.42578125" style="1" customWidth="1"/>
    <col min="4870" max="4870" width="6.5703125" style="1" customWidth="1"/>
    <col min="4871" max="4872" width="6.42578125" style="1" customWidth="1"/>
    <col min="4873" max="4873" width="6.5703125" style="1" customWidth="1"/>
    <col min="4874" max="4877" width="6.42578125" style="1" customWidth="1"/>
    <col min="4878" max="4878" width="8" style="1" customWidth="1"/>
    <col min="4879" max="4879" width="5.85546875" style="1" customWidth="1"/>
    <col min="4880" max="4880" width="5" style="1"/>
    <col min="4881" max="4881" width="5.140625" style="1" bestFit="1" customWidth="1"/>
    <col min="4882" max="5120" width="5" style="1"/>
    <col min="5121" max="5121" width="36.85546875" style="1" customWidth="1"/>
    <col min="5122" max="5125" width="6.42578125" style="1" customWidth="1"/>
    <col min="5126" max="5126" width="6.5703125" style="1" customWidth="1"/>
    <col min="5127" max="5128" width="6.42578125" style="1" customWidth="1"/>
    <col min="5129" max="5129" width="6.5703125" style="1" customWidth="1"/>
    <col min="5130" max="5133" width="6.42578125" style="1" customWidth="1"/>
    <col min="5134" max="5134" width="8" style="1" customWidth="1"/>
    <col min="5135" max="5135" width="5.85546875" style="1" customWidth="1"/>
    <col min="5136" max="5136" width="5" style="1"/>
    <col min="5137" max="5137" width="5.140625" style="1" bestFit="1" customWidth="1"/>
    <col min="5138" max="5376" width="5" style="1"/>
    <col min="5377" max="5377" width="36.85546875" style="1" customWidth="1"/>
    <col min="5378" max="5381" width="6.42578125" style="1" customWidth="1"/>
    <col min="5382" max="5382" width="6.5703125" style="1" customWidth="1"/>
    <col min="5383" max="5384" width="6.42578125" style="1" customWidth="1"/>
    <col min="5385" max="5385" width="6.5703125" style="1" customWidth="1"/>
    <col min="5386" max="5389" width="6.42578125" style="1" customWidth="1"/>
    <col min="5390" max="5390" width="8" style="1" customWidth="1"/>
    <col min="5391" max="5391" width="5.85546875" style="1" customWidth="1"/>
    <col min="5392" max="5392" width="5" style="1"/>
    <col min="5393" max="5393" width="5.140625" style="1" bestFit="1" customWidth="1"/>
    <col min="5394" max="5632" width="5" style="1"/>
    <col min="5633" max="5633" width="36.85546875" style="1" customWidth="1"/>
    <col min="5634" max="5637" width="6.42578125" style="1" customWidth="1"/>
    <col min="5638" max="5638" width="6.5703125" style="1" customWidth="1"/>
    <col min="5639" max="5640" width="6.42578125" style="1" customWidth="1"/>
    <col min="5641" max="5641" width="6.5703125" style="1" customWidth="1"/>
    <col min="5642" max="5645" width="6.42578125" style="1" customWidth="1"/>
    <col min="5646" max="5646" width="8" style="1" customWidth="1"/>
    <col min="5647" max="5647" width="5.85546875" style="1" customWidth="1"/>
    <col min="5648" max="5648" width="5" style="1"/>
    <col min="5649" max="5649" width="5.140625" style="1" bestFit="1" customWidth="1"/>
    <col min="5650" max="5888" width="5" style="1"/>
    <col min="5889" max="5889" width="36.85546875" style="1" customWidth="1"/>
    <col min="5890" max="5893" width="6.42578125" style="1" customWidth="1"/>
    <col min="5894" max="5894" width="6.5703125" style="1" customWidth="1"/>
    <col min="5895" max="5896" width="6.42578125" style="1" customWidth="1"/>
    <col min="5897" max="5897" width="6.5703125" style="1" customWidth="1"/>
    <col min="5898" max="5901" width="6.42578125" style="1" customWidth="1"/>
    <col min="5902" max="5902" width="8" style="1" customWidth="1"/>
    <col min="5903" max="5903" width="5.85546875" style="1" customWidth="1"/>
    <col min="5904" max="5904" width="5" style="1"/>
    <col min="5905" max="5905" width="5.140625" style="1" bestFit="1" customWidth="1"/>
    <col min="5906" max="6144" width="5" style="1"/>
    <col min="6145" max="6145" width="36.85546875" style="1" customWidth="1"/>
    <col min="6146" max="6149" width="6.42578125" style="1" customWidth="1"/>
    <col min="6150" max="6150" width="6.5703125" style="1" customWidth="1"/>
    <col min="6151" max="6152" width="6.42578125" style="1" customWidth="1"/>
    <col min="6153" max="6153" width="6.5703125" style="1" customWidth="1"/>
    <col min="6154" max="6157" width="6.42578125" style="1" customWidth="1"/>
    <col min="6158" max="6158" width="8" style="1" customWidth="1"/>
    <col min="6159" max="6159" width="5.85546875" style="1" customWidth="1"/>
    <col min="6160" max="6160" width="5" style="1"/>
    <col min="6161" max="6161" width="5.140625" style="1" bestFit="1" customWidth="1"/>
    <col min="6162" max="6400" width="5" style="1"/>
    <col min="6401" max="6401" width="36.85546875" style="1" customWidth="1"/>
    <col min="6402" max="6405" width="6.42578125" style="1" customWidth="1"/>
    <col min="6406" max="6406" width="6.5703125" style="1" customWidth="1"/>
    <col min="6407" max="6408" width="6.42578125" style="1" customWidth="1"/>
    <col min="6409" max="6409" width="6.5703125" style="1" customWidth="1"/>
    <col min="6410" max="6413" width="6.42578125" style="1" customWidth="1"/>
    <col min="6414" max="6414" width="8" style="1" customWidth="1"/>
    <col min="6415" max="6415" width="5.85546875" style="1" customWidth="1"/>
    <col min="6416" max="6416" width="5" style="1"/>
    <col min="6417" max="6417" width="5.140625" style="1" bestFit="1" customWidth="1"/>
    <col min="6418" max="6656" width="5" style="1"/>
    <col min="6657" max="6657" width="36.85546875" style="1" customWidth="1"/>
    <col min="6658" max="6661" width="6.42578125" style="1" customWidth="1"/>
    <col min="6662" max="6662" width="6.5703125" style="1" customWidth="1"/>
    <col min="6663" max="6664" width="6.42578125" style="1" customWidth="1"/>
    <col min="6665" max="6665" width="6.5703125" style="1" customWidth="1"/>
    <col min="6666" max="6669" width="6.42578125" style="1" customWidth="1"/>
    <col min="6670" max="6670" width="8" style="1" customWidth="1"/>
    <col min="6671" max="6671" width="5.85546875" style="1" customWidth="1"/>
    <col min="6672" max="6672" width="5" style="1"/>
    <col min="6673" max="6673" width="5.140625" style="1" bestFit="1" customWidth="1"/>
    <col min="6674" max="6912" width="5" style="1"/>
    <col min="6913" max="6913" width="36.85546875" style="1" customWidth="1"/>
    <col min="6914" max="6917" width="6.42578125" style="1" customWidth="1"/>
    <col min="6918" max="6918" width="6.5703125" style="1" customWidth="1"/>
    <col min="6919" max="6920" width="6.42578125" style="1" customWidth="1"/>
    <col min="6921" max="6921" width="6.5703125" style="1" customWidth="1"/>
    <col min="6922" max="6925" width="6.42578125" style="1" customWidth="1"/>
    <col min="6926" max="6926" width="8" style="1" customWidth="1"/>
    <col min="6927" max="6927" width="5.85546875" style="1" customWidth="1"/>
    <col min="6928" max="6928" width="5" style="1"/>
    <col min="6929" max="6929" width="5.140625" style="1" bestFit="1" customWidth="1"/>
    <col min="6930" max="7168" width="5" style="1"/>
    <col min="7169" max="7169" width="36.85546875" style="1" customWidth="1"/>
    <col min="7170" max="7173" width="6.42578125" style="1" customWidth="1"/>
    <col min="7174" max="7174" width="6.5703125" style="1" customWidth="1"/>
    <col min="7175" max="7176" width="6.42578125" style="1" customWidth="1"/>
    <col min="7177" max="7177" width="6.5703125" style="1" customWidth="1"/>
    <col min="7178" max="7181" width="6.42578125" style="1" customWidth="1"/>
    <col min="7182" max="7182" width="8" style="1" customWidth="1"/>
    <col min="7183" max="7183" width="5.85546875" style="1" customWidth="1"/>
    <col min="7184" max="7184" width="5" style="1"/>
    <col min="7185" max="7185" width="5.140625" style="1" bestFit="1" customWidth="1"/>
    <col min="7186" max="7424" width="5" style="1"/>
    <col min="7425" max="7425" width="36.85546875" style="1" customWidth="1"/>
    <col min="7426" max="7429" width="6.42578125" style="1" customWidth="1"/>
    <col min="7430" max="7430" width="6.5703125" style="1" customWidth="1"/>
    <col min="7431" max="7432" width="6.42578125" style="1" customWidth="1"/>
    <col min="7433" max="7433" width="6.5703125" style="1" customWidth="1"/>
    <col min="7434" max="7437" width="6.42578125" style="1" customWidth="1"/>
    <col min="7438" max="7438" width="8" style="1" customWidth="1"/>
    <col min="7439" max="7439" width="5.85546875" style="1" customWidth="1"/>
    <col min="7440" max="7440" width="5" style="1"/>
    <col min="7441" max="7441" width="5.140625" style="1" bestFit="1" customWidth="1"/>
    <col min="7442" max="7680" width="5" style="1"/>
    <col min="7681" max="7681" width="36.85546875" style="1" customWidth="1"/>
    <col min="7682" max="7685" width="6.42578125" style="1" customWidth="1"/>
    <col min="7686" max="7686" width="6.5703125" style="1" customWidth="1"/>
    <col min="7687" max="7688" width="6.42578125" style="1" customWidth="1"/>
    <col min="7689" max="7689" width="6.5703125" style="1" customWidth="1"/>
    <col min="7690" max="7693" width="6.42578125" style="1" customWidth="1"/>
    <col min="7694" max="7694" width="8" style="1" customWidth="1"/>
    <col min="7695" max="7695" width="5.85546875" style="1" customWidth="1"/>
    <col min="7696" max="7696" width="5" style="1"/>
    <col min="7697" max="7697" width="5.140625" style="1" bestFit="1" customWidth="1"/>
    <col min="7698" max="7936" width="5" style="1"/>
    <col min="7937" max="7937" width="36.85546875" style="1" customWidth="1"/>
    <col min="7938" max="7941" width="6.42578125" style="1" customWidth="1"/>
    <col min="7942" max="7942" width="6.5703125" style="1" customWidth="1"/>
    <col min="7943" max="7944" width="6.42578125" style="1" customWidth="1"/>
    <col min="7945" max="7945" width="6.5703125" style="1" customWidth="1"/>
    <col min="7946" max="7949" width="6.42578125" style="1" customWidth="1"/>
    <col min="7950" max="7950" width="8" style="1" customWidth="1"/>
    <col min="7951" max="7951" width="5.85546875" style="1" customWidth="1"/>
    <col min="7952" max="7952" width="5" style="1"/>
    <col min="7953" max="7953" width="5.140625" style="1" bestFit="1" customWidth="1"/>
    <col min="7954" max="8192" width="5" style="1"/>
    <col min="8193" max="8193" width="36.85546875" style="1" customWidth="1"/>
    <col min="8194" max="8197" width="6.42578125" style="1" customWidth="1"/>
    <col min="8198" max="8198" width="6.5703125" style="1" customWidth="1"/>
    <col min="8199" max="8200" width="6.42578125" style="1" customWidth="1"/>
    <col min="8201" max="8201" width="6.5703125" style="1" customWidth="1"/>
    <col min="8202" max="8205" width="6.42578125" style="1" customWidth="1"/>
    <col min="8206" max="8206" width="8" style="1" customWidth="1"/>
    <col min="8207" max="8207" width="5.85546875" style="1" customWidth="1"/>
    <col min="8208" max="8208" width="5" style="1"/>
    <col min="8209" max="8209" width="5.140625" style="1" bestFit="1" customWidth="1"/>
    <col min="8210" max="8448" width="5" style="1"/>
    <col min="8449" max="8449" width="36.85546875" style="1" customWidth="1"/>
    <col min="8450" max="8453" width="6.42578125" style="1" customWidth="1"/>
    <col min="8454" max="8454" width="6.5703125" style="1" customWidth="1"/>
    <col min="8455" max="8456" width="6.42578125" style="1" customWidth="1"/>
    <col min="8457" max="8457" width="6.5703125" style="1" customWidth="1"/>
    <col min="8458" max="8461" width="6.42578125" style="1" customWidth="1"/>
    <col min="8462" max="8462" width="8" style="1" customWidth="1"/>
    <col min="8463" max="8463" width="5.85546875" style="1" customWidth="1"/>
    <col min="8464" max="8464" width="5" style="1"/>
    <col min="8465" max="8465" width="5.140625" style="1" bestFit="1" customWidth="1"/>
    <col min="8466" max="8704" width="5" style="1"/>
    <col min="8705" max="8705" width="36.85546875" style="1" customWidth="1"/>
    <col min="8706" max="8709" width="6.42578125" style="1" customWidth="1"/>
    <col min="8710" max="8710" width="6.5703125" style="1" customWidth="1"/>
    <col min="8711" max="8712" width="6.42578125" style="1" customWidth="1"/>
    <col min="8713" max="8713" width="6.5703125" style="1" customWidth="1"/>
    <col min="8714" max="8717" width="6.42578125" style="1" customWidth="1"/>
    <col min="8718" max="8718" width="8" style="1" customWidth="1"/>
    <col min="8719" max="8719" width="5.85546875" style="1" customWidth="1"/>
    <col min="8720" max="8720" width="5" style="1"/>
    <col min="8721" max="8721" width="5.140625" style="1" bestFit="1" customWidth="1"/>
    <col min="8722" max="8960" width="5" style="1"/>
    <col min="8961" max="8961" width="36.85546875" style="1" customWidth="1"/>
    <col min="8962" max="8965" width="6.42578125" style="1" customWidth="1"/>
    <col min="8966" max="8966" width="6.5703125" style="1" customWidth="1"/>
    <col min="8967" max="8968" width="6.42578125" style="1" customWidth="1"/>
    <col min="8969" max="8969" width="6.5703125" style="1" customWidth="1"/>
    <col min="8970" max="8973" width="6.42578125" style="1" customWidth="1"/>
    <col min="8974" max="8974" width="8" style="1" customWidth="1"/>
    <col min="8975" max="8975" width="5.85546875" style="1" customWidth="1"/>
    <col min="8976" max="8976" width="5" style="1"/>
    <col min="8977" max="8977" width="5.140625" style="1" bestFit="1" customWidth="1"/>
    <col min="8978" max="9216" width="5" style="1"/>
    <col min="9217" max="9217" width="36.85546875" style="1" customWidth="1"/>
    <col min="9218" max="9221" width="6.42578125" style="1" customWidth="1"/>
    <col min="9222" max="9222" width="6.5703125" style="1" customWidth="1"/>
    <col min="9223" max="9224" width="6.42578125" style="1" customWidth="1"/>
    <col min="9225" max="9225" width="6.5703125" style="1" customWidth="1"/>
    <col min="9226" max="9229" width="6.42578125" style="1" customWidth="1"/>
    <col min="9230" max="9230" width="8" style="1" customWidth="1"/>
    <col min="9231" max="9231" width="5.85546875" style="1" customWidth="1"/>
    <col min="9232" max="9232" width="5" style="1"/>
    <col min="9233" max="9233" width="5.140625" style="1" bestFit="1" customWidth="1"/>
    <col min="9234" max="9472" width="5" style="1"/>
    <col min="9473" max="9473" width="36.85546875" style="1" customWidth="1"/>
    <col min="9474" max="9477" width="6.42578125" style="1" customWidth="1"/>
    <col min="9478" max="9478" width="6.5703125" style="1" customWidth="1"/>
    <col min="9479" max="9480" width="6.42578125" style="1" customWidth="1"/>
    <col min="9481" max="9481" width="6.5703125" style="1" customWidth="1"/>
    <col min="9482" max="9485" width="6.42578125" style="1" customWidth="1"/>
    <col min="9486" max="9486" width="8" style="1" customWidth="1"/>
    <col min="9487" max="9487" width="5.85546875" style="1" customWidth="1"/>
    <col min="9488" max="9488" width="5" style="1"/>
    <col min="9489" max="9489" width="5.140625" style="1" bestFit="1" customWidth="1"/>
    <col min="9490" max="9728" width="5" style="1"/>
    <col min="9729" max="9729" width="36.85546875" style="1" customWidth="1"/>
    <col min="9730" max="9733" width="6.42578125" style="1" customWidth="1"/>
    <col min="9734" max="9734" width="6.5703125" style="1" customWidth="1"/>
    <col min="9735" max="9736" width="6.42578125" style="1" customWidth="1"/>
    <col min="9737" max="9737" width="6.5703125" style="1" customWidth="1"/>
    <col min="9738" max="9741" width="6.42578125" style="1" customWidth="1"/>
    <col min="9742" max="9742" width="8" style="1" customWidth="1"/>
    <col min="9743" max="9743" width="5.85546875" style="1" customWidth="1"/>
    <col min="9744" max="9744" width="5" style="1"/>
    <col min="9745" max="9745" width="5.140625" style="1" bestFit="1" customWidth="1"/>
    <col min="9746" max="9984" width="5" style="1"/>
    <col min="9985" max="9985" width="36.85546875" style="1" customWidth="1"/>
    <col min="9986" max="9989" width="6.42578125" style="1" customWidth="1"/>
    <col min="9990" max="9990" width="6.5703125" style="1" customWidth="1"/>
    <col min="9991" max="9992" width="6.42578125" style="1" customWidth="1"/>
    <col min="9993" max="9993" width="6.5703125" style="1" customWidth="1"/>
    <col min="9994" max="9997" width="6.42578125" style="1" customWidth="1"/>
    <col min="9998" max="9998" width="8" style="1" customWidth="1"/>
    <col min="9999" max="9999" width="5.85546875" style="1" customWidth="1"/>
    <col min="10000" max="10000" width="5" style="1"/>
    <col min="10001" max="10001" width="5.140625" style="1" bestFit="1" customWidth="1"/>
    <col min="10002" max="10240" width="5" style="1"/>
    <col min="10241" max="10241" width="36.85546875" style="1" customWidth="1"/>
    <col min="10242" max="10245" width="6.42578125" style="1" customWidth="1"/>
    <col min="10246" max="10246" width="6.5703125" style="1" customWidth="1"/>
    <col min="10247" max="10248" width="6.42578125" style="1" customWidth="1"/>
    <col min="10249" max="10249" width="6.5703125" style="1" customWidth="1"/>
    <col min="10250" max="10253" width="6.42578125" style="1" customWidth="1"/>
    <col min="10254" max="10254" width="8" style="1" customWidth="1"/>
    <col min="10255" max="10255" width="5.85546875" style="1" customWidth="1"/>
    <col min="10256" max="10256" width="5" style="1"/>
    <col min="10257" max="10257" width="5.140625" style="1" bestFit="1" customWidth="1"/>
    <col min="10258" max="10496" width="5" style="1"/>
    <col min="10497" max="10497" width="36.85546875" style="1" customWidth="1"/>
    <col min="10498" max="10501" width="6.42578125" style="1" customWidth="1"/>
    <col min="10502" max="10502" width="6.5703125" style="1" customWidth="1"/>
    <col min="10503" max="10504" width="6.42578125" style="1" customWidth="1"/>
    <col min="10505" max="10505" width="6.5703125" style="1" customWidth="1"/>
    <col min="10506" max="10509" width="6.42578125" style="1" customWidth="1"/>
    <col min="10510" max="10510" width="8" style="1" customWidth="1"/>
    <col min="10511" max="10511" width="5.85546875" style="1" customWidth="1"/>
    <col min="10512" max="10512" width="5" style="1"/>
    <col min="10513" max="10513" width="5.140625" style="1" bestFit="1" customWidth="1"/>
    <col min="10514" max="10752" width="5" style="1"/>
    <col min="10753" max="10753" width="36.85546875" style="1" customWidth="1"/>
    <col min="10754" max="10757" width="6.42578125" style="1" customWidth="1"/>
    <col min="10758" max="10758" width="6.5703125" style="1" customWidth="1"/>
    <col min="10759" max="10760" width="6.42578125" style="1" customWidth="1"/>
    <col min="10761" max="10761" width="6.5703125" style="1" customWidth="1"/>
    <col min="10762" max="10765" width="6.42578125" style="1" customWidth="1"/>
    <col min="10766" max="10766" width="8" style="1" customWidth="1"/>
    <col min="10767" max="10767" width="5.85546875" style="1" customWidth="1"/>
    <col min="10768" max="10768" width="5" style="1"/>
    <col min="10769" max="10769" width="5.140625" style="1" bestFit="1" customWidth="1"/>
    <col min="10770" max="11008" width="5" style="1"/>
    <col min="11009" max="11009" width="36.85546875" style="1" customWidth="1"/>
    <col min="11010" max="11013" width="6.42578125" style="1" customWidth="1"/>
    <col min="11014" max="11014" width="6.5703125" style="1" customWidth="1"/>
    <col min="11015" max="11016" width="6.42578125" style="1" customWidth="1"/>
    <col min="11017" max="11017" width="6.5703125" style="1" customWidth="1"/>
    <col min="11018" max="11021" width="6.42578125" style="1" customWidth="1"/>
    <col min="11022" max="11022" width="8" style="1" customWidth="1"/>
    <col min="11023" max="11023" width="5.85546875" style="1" customWidth="1"/>
    <col min="11024" max="11024" width="5" style="1"/>
    <col min="11025" max="11025" width="5.140625" style="1" bestFit="1" customWidth="1"/>
    <col min="11026" max="11264" width="5" style="1"/>
    <col min="11265" max="11265" width="36.85546875" style="1" customWidth="1"/>
    <col min="11266" max="11269" width="6.42578125" style="1" customWidth="1"/>
    <col min="11270" max="11270" width="6.5703125" style="1" customWidth="1"/>
    <col min="11271" max="11272" width="6.42578125" style="1" customWidth="1"/>
    <col min="11273" max="11273" width="6.5703125" style="1" customWidth="1"/>
    <col min="11274" max="11277" width="6.42578125" style="1" customWidth="1"/>
    <col min="11278" max="11278" width="8" style="1" customWidth="1"/>
    <col min="11279" max="11279" width="5.85546875" style="1" customWidth="1"/>
    <col min="11280" max="11280" width="5" style="1"/>
    <col min="11281" max="11281" width="5.140625" style="1" bestFit="1" customWidth="1"/>
    <col min="11282" max="11520" width="5" style="1"/>
    <col min="11521" max="11521" width="36.85546875" style="1" customWidth="1"/>
    <col min="11522" max="11525" width="6.42578125" style="1" customWidth="1"/>
    <col min="11526" max="11526" width="6.5703125" style="1" customWidth="1"/>
    <col min="11527" max="11528" width="6.42578125" style="1" customWidth="1"/>
    <col min="11529" max="11529" width="6.5703125" style="1" customWidth="1"/>
    <col min="11530" max="11533" width="6.42578125" style="1" customWidth="1"/>
    <col min="11534" max="11534" width="8" style="1" customWidth="1"/>
    <col min="11535" max="11535" width="5.85546875" style="1" customWidth="1"/>
    <col min="11536" max="11536" width="5" style="1"/>
    <col min="11537" max="11537" width="5.140625" style="1" bestFit="1" customWidth="1"/>
    <col min="11538" max="11776" width="5" style="1"/>
    <col min="11777" max="11777" width="36.85546875" style="1" customWidth="1"/>
    <col min="11778" max="11781" width="6.42578125" style="1" customWidth="1"/>
    <col min="11782" max="11782" width="6.5703125" style="1" customWidth="1"/>
    <col min="11783" max="11784" width="6.42578125" style="1" customWidth="1"/>
    <col min="11785" max="11785" width="6.5703125" style="1" customWidth="1"/>
    <col min="11786" max="11789" width="6.42578125" style="1" customWidth="1"/>
    <col min="11790" max="11790" width="8" style="1" customWidth="1"/>
    <col min="11791" max="11791" width="5.85546875" style="1" customWidth="1"/>
    <col min="11792" max="11792" width="5" style="1"/>
    <col min="11793" max="11793" width="5.140625" style="1" bestFit="1" customWidth="1"/>
    <col min="11794" max="12032" width="5" style="1"/>
    <col min="12033" max="12033" width="36.85546875" style="1" customWidth="1"/>
    <col min="12034" max="12037" width="6.42578125" style="1" customWidth="1"/>
    <col min="12038" max="12038" width="6.5703125" style="1" customWidth="1"/>
    <col min="12039" max="12040" width="6.42578125" style="1" customWidth="1"/>
    <col min="12041" max="12041" width="6.5703125" style="1" customWidth="1"/>
    <col min="12042" max="12045" width="6.42578125" style="1" customWidth="1"/>
    <col min="12046" max="12046" width="8" style="1" customWidth="1"/>
    <col min="12047" max="12047" width="5.85546875" style="1" customWidth="1"/>
    <col min="12048" max="12048" width="5" style="1"/>
    <col min="12049" max="12049" width="5.140625" style="1" bestFit="1" customWidth="1"/>
    <col min="12050" max="12288" width="5" style="1"/>
    <col min="12289" max="12289" width="36.85546875" style="1" customWidth="1"/>
    <col min="12290" max="12293" width="6.42578125" style="1" customWidth="1"/>
    <col min="12294" max="12294" width="6.5703125" style="1" customWidth="1"/>
    <col min="12295" max="12296" width="6.42578125" style="1" customWidth="1"/>
    <col min="12297" max="12297" width="6.5703125" style="1" customWidth="1"/>
    <col min="12298" max="12301" width="6.42578125" style="1" customWidth="1"/>
    <col min="12302" max="12302" width="8" style="1" customWidth="1"/>
    <col min="12303" max="12303" width="5.85546875" style="1" customWidth="1"/>
    <col min="12304" max="12304" width="5" style="1"/>
    <col min="12305" max="12305" width="5.140625" style="1" bestFit="1" customWidth="1"/>
    <col min="12306" max="12544" width="5" style="1"/>
    <col min="12545" max="12545" width="36.85546875" style="1" customWidth="1"/>
    <col min="12546" max="12549" width="6.42578125" style="1" customWidth="1"/>
    <col min="12550" max="12550" width="6.5703125" style="1" customWidth="1"/>
    <col min="12551" max="12552" width="6.42578125" style="1" customWidth="1"/>
    <col min="12553" max="12553" width="6.5703125" style="1" customWidth="1"/>
    <col min="12554" max="12557" width="6.42578125" style="1" customWidth="1"/>
    <col min="12558" max="12558" width="8" style="1" customWidth="1"/>
    <col min="12559" max="12559" width="5.85546875" style="1" customWidth="1"/>
    <col min="12560" max="12560" width="5" style="1"/>
    <col min="12561" max="12561" width="5.140625" style="1" bestFit="1" customWidth="1"/>
    <col min="12562" max="12800" width="5" style="1"/>
    <col min="12801" max="12801" width="36.85546875" style="1" customWidth="1"/>
    <col min="12802" max="12805" width="6.42578125" style="1" customWidth="1"/>
    <col min="12806" max="12806" width="6.5703125" style="1" customWidth="1"/>
    <col min="12807" max="12808" width="6.42578125" style="1" customWidth="1"/>
    <col min="12809" max="12809" width="6.5703125" style="1" customWidth="1"/>
    <col min="12810" max="12813" width="6.42578125" style="1" customWidth="1"/>
    <col min="12814" max="12814" width="8" style="1" customWidth="1"/>
    <col min="12815" max="12815" width="5.85546875" style="1" customWidth="1"/>
    <col min="12816" max="12816" width="5" style="1"/>
    <col min="12817" max="12817" width="5.140625" style="1" bestFit="1" customWidth="1"/>
    <col min="12818" max="13056" width="5" style="1"/>
    <col min="13057" max="13057" width="36.85546875" style="1" customWidth="1"/>
    <col min="13058" max="13061" width="6.42578125" style="1" customWidth="1"/>
    <col min="13062" max="13062" width="6.5703125" style="1" customWidth="1"/>
    <col min="13063" max="13064" width="6.42578125" style="1" customWidth="1"/>
    <col min="13065" max="13065" width="6.5703125" style="1" customWidth="1"/>
    <col min="13066" max="13069" width="6.42578125" style="1" customWidth="1"/>
    <col min="13070" max="13070" width="8" style="1" customWidth="1"/>
    <col min="13071" max="13071" width="5.85546875" style="1" customWidth="1"/>
    <col min="13072" max="13072" width="5" style="1"/>
    <col min="13073" max="13073" width="5.140625" style="1" bestFit="1" customWidth="1"/>
    <col min="13074" max="13312" width="5" style="1"/>
    <col min="13313" max="13313" width="36.85546875" style="1" customWidth="1"/>
    <col min="13314" max="13317" width="6.42578125" style="1" customWidth="1"/>
    <col min="13318" max="13318" width="6.5703125" style="1" customWidth="1"/>
    <col min="13319" max="13320" width="6.42578125" style="1" customWidth="1"/>
    <col min="13321" max="13321" width="6.5703125" style="1" customWidth="1"/>
    <col min="13322" max="13325" width="6.42578125" style="1" customWidth="1"/>
    <col min="13326" max="13326" width="8" style="1" customWidth="1"/>
    <col min="13327" max="13327" width="5.85546875" style="1" customWidth="1"/>
    <col min="13328" max="13328" width="5" style="1"/>
    <col min="13329" max="13329" width="5.140625" style="1" bestFit="1" customWidth="1"/>
    <col min="13330" max="13568" width="5" style="1"/>
    <col min="13569" max="13569" width="36.85546875" style="1" customWidth="1"/>
    <col min="13570" max="13573" width="6.42578125" style="1" customWidth="1"/>
    <col min="13574" max="13574" width="6.5703125" style="1" customWidth="1"/>
    <col min="13575" max="13576" width="6.42578125" style="1" customWidth="1"/>
    <col min="13577" max="13577" width="6.5703125" style="1" customWidth="1"/>
    <col min="13578" max="13581" width="6.42578125" style="1" customWidth="1"/>
    <col min="13582" max="13582" width="8" style="1" customWidth="1"/>
    <col min="13583" max="13583" width="5.85546875" style="1" customWidth="1"/>
    <col min="13584" max="13584" width="5" style="1"/>
    <col min="13585" max="13585" width="5.140625" style="1" bestFit="1" customWidth="1"/>
    <col min="13586" max="13824" width="5" style="1"/>
    <col min="13825" max="13825" width="36.85546875" style="1" customWidth="1"/>
    <col min="13826" max="13829" width="6.42578125" style="1" customWidth="1"/>
    <col min="13830" max="13830" width="6.5703125" style="1" customWidth="1"/>
    <col min="13831" max="13832" width="6.42578125" style="1" customWidth="1"/>
    <col min="13833" max="13833" width="6.5703125" style="1" customWidth="1"/>
    <col min="13834" max="13837" width="6.42578125" style="1" customWidth="1"/>
    <col min="13838" max="13838" width="8" style="1" customWidth="1"/>
    <col min="13839" max="13839" width="5.85546875" style="1" customWidth="1"/>
    <col min="13840" max="13840" width="5" style="1"/>
    <col min="13841" max="13841" width="5.140625" style="1" bestFit="1" customWidth="1"/>
    <col min="13842" max="14080" width="5" style="1"/>
    <col min="14081" max="14081" width="36.85546875" style="1" customWidth="1"/>
    <col min="14082" max="14085" width="6.42578125" style="1" customWidth="1"/>
    <col min="14086" max="14086" width="6.5703125" style="1" customWidth="1"/>
    <col min="14087" max="14088" width="6.42578125" style="1" customWidth="1"/>
    <col min="14089" max="14089" width="6.5703125" style="1" customWidth="1"/>
    <col min="14090" max="14093" width="6.42578125" style="1" customWidth="1"/>
    <col min="14094" max="14094" width="8" style="1" customWidth="1"/>
    <col min="14095" max="14095" width="5.85546875" style="1" customWidth="1"/>
    <col min="14096" max="14096" width="5" style="1"/>
    <col min="14097" max="14097" width="5.140625" style="1" bestFit="1" customWidth="1"/>
    <col min="14098" max="14336" width="5" style="1"/>
    <col min="14337" max="14337" width="36.85546875" style="1" customWidth="1"/>
    <col min="14338" max="14341" width="6.42578125" style="1" customWidth="1"/>
    <col min="14342" max="14342" width="6.5703125" style="1" customWidth="1"/>
    <col min="14343" max="14344" width="6.42578125" style="1" customWidth="1"/>
    <col min="14345" max="14345" width="6.5703125" style="1" customWidth="1"/>
    <col min="14346" max="14349" width="6.42578125" style="1" customWidth="1"/>
    <col min="14350" max="14350" width="8" style="1" customWidth="1"/>
    <col min="14351" max="14351" width="5.85546875" style="1" customWidth="1"/>
    <col min="14352" max="14352" width="5" style="1"/>
    <col min="14353" max="14353" width="5.140625" style="1" bestFit="1" customWidth="1"/>
    <col min="14354" max="14592" width="5" style="1"/>
    <col min="14593" max="14593" width="36.85546875" style="1" customWidth="1"/>
    <col min="14594" max="14597" width="6.42578125" style="1" customWidth="1"/>
    <col min="14598" max="14598" width="6.5703125" style="1" customWidth="1"/>
    <col min="14599" max="14600" width="6.42578125" style="1" customWidth="1"/>
    <col min="14601" max="14601" width="6.5703125" style="1" customWidth="1"/>
    <col min="14602" max="14605" width="6.42578125" style="1" customWidth="1"/>
    <col min="14606" max="14606" width="8" style="1" customWidth="1"/>
    <col min="14607" max="14607" width="5.85546875" style="1" customWidth="1"/>
    <col min="14608" max="14608" width="5" style="1"/>
    <col min="14609" max="14609" width="5.140625" style="1" bestFit="1" customWidth="1"/>
    <col min="14610" max="14848" width="5" style="1"/>
    <col min="14849" max="14849" width="36.85546875" style="1" customWidth="1"/>
    <col min="14850" max="14853" width="6.42578125" style="1" customWidth="1"/>
    <col min="14854" max="14854" width="6.5703125" style="1" customWidth="1"/>
    <col min="14855" max="14856" width="6.42578125" style="1" customWidth="1"/>
    <col min="14857" max="14857" width="6.5703125" style="1" customWidth="1"/>
    <col min="14858" max="14861" width="6.42578125" style="1" customWidth="1"/>
    <col min="14862" max="14862" width="8" style="1" customWidth="1"/>
    <col min="14863" max="14863" width="5.85546875" style="1" customWidth="1"/>
    <col min="14864" max="14864" width="5" style="1"/>
    <col min="14865" max="14865" width="5.140625" style="1" bestFit="1" customWidth="1"/>
    <col min="14866" max="15104" width="5" style="1"/>
    <col min="15105" max="15105" width="36.85546875" style="1" customWidth="1"/>
    <col min="15106" max="15109" width="6.42578125" style="1" customWidth="1"/>
    <col min="15110" max="15110" width="6.5703125" style="1" customWidth="1"/>
    <col min="15111" max="15112" width="6.42578125" style="1" customWidth="1"/>
    <col min="15113" max="15113" width="6.5703125" style="1" customWidth="1"/>
    <col min="15114" max="15117" width="6.42578125" style="1" customWidth="1"/>
    <col min="15118" max="15118" width="8" style="1" customWidth="1"/>
    <col min="15119" max="15119" width="5.85546875" style="1" customWidth="1"/>
    <col min="15120" max="15120" width="5" style="1"/>
    <col min="15121" max="15121" width="5.140625" style="1" bestFit="1" customWidth="1"/>
    <col min="15122" max="15360" width="5" style="1"/>
    <col min="15361" max="15361" width="36.85546875" style="1" customWidth="1"/>
    <col min="15362" max="15365" width="6.42578125" style="1" customWidth="1"/>
    <col min="15366" max="15366" width="6.5703125" style="1" customWidth="1"/>
    <col min="15367" max="15368" width="6.42578125" style="1" customWidth="1"/>
    <col min="15369" max="15369" width="6.5703125" style="1" customWidth="1"/>
    <col min="15370" max="15373" width="6.42578125" style="1" customWidth="1"/>
    <col min="15374" max="15374" width="8" style="1" customWidth="1"/>
    <col min="15375" max="15375" width="5.85546875" style="1" customWidth="1"/>
    <col min="15376" max="15376" width="5" style="1"/>
    <col min="15377" max="15377" width="5.140625" style="1" bestFit="1" customWidth="1"/>
    <col min="15378" max="15616" width="5" style="1"/>
    <col min="15617" max="15617" width="36.85546875" style="1" customWidth="1"/>
    <col min="15618" max="15621" width="6.42578125" style="1" customWidth="1"/>
    <col min="15622" max="15622" width="6.5703125" style="1" customWidth="1"/>
    <col min="15623" max="15624" width="6.42578125" style="1" customWidth="1"/>
    <col min="15625" max="15625" width="6.5703125" style="1" customWidth="1"/>
    <col min="15626" max="15629" width="6.42578125" style="1" customWidth="1"/>
    <col min="15630" max="15630" width="8" style="1" customWidth="1"/>
    <col min="15631" max="15631" width="5.85546875" style="1" customWidth="1"/>
    <col min="15632" max="15632" width="5" style="1"/>
    <col min="15633" max="15633" width="5.140625" style="1" bestFit="1" customWidth="1"/>
    <col min="15634" max="15872" width="5" style="1"/>
    <col min="15873" max="15873" width="36.85546875" style="1" customWidth="1"/>
    <col min="15874" max="15877" width="6.42578125" style="1" customWidth="1"/>
    <col min="15878" max="15878" width="6.5703125" style="1" customWidth="1"/>
    <col min="15879" max="15880" width="6.42578125" style="1" customWidth="1"/>
    <col min="15881" max="15881" width="6.5703125" style="1" customWidth="1"/>
    <col min="15882" max="15885" width="6.42578125" style="1" customWidth="1"/>
    <col min="15886" max="15886" width="8" style="1" customWidth="1"/>
    <col min="15887" max="15887" width="5.85546875" style="1" customWidth="1"/>
    <col min="15888" max="15888" width="5" style="1"/>
    <col min="15889" max="15889" width="5.140625" style="1" bestFit="1" customWidth="1"/>
    <col min="15890" max="16128" width="5" style="1"/>
    <col min="16129" max="16129" width="36.85546875" style="1" customWidth="1"/>
    <col min="16130" max="16133" width="6.42578125" style="1" customWidth="1"/>
    <col min="16134" max="16134" width="6.5703125" style="1" customWidth="1"/>
    <col min="16135" max="16136" width="6.42578125" style="1" customWidth="1"/>
    <col min="16137" max="16137" width="6.5703125" style="1" customWidth="1"/>
    <col min="16138" max="16141" width="6.42578125" style="1" customWidth="1"/>
    <col min="16142" max="16142" width="8" style="1" customWidth="1"/>
    <col min="16143" max="16143" width="5.85546875" style="1" customWidth="1"/>
    <col min="16144" max="16144" width="5" style="1"/>
    <col min="16145" max="16145" width="5.140625" style="1" bestFit="1" customWidth="1"/>
    <col min="16146" max="16384" width="5" style="1"/>
  </cols>
  <sheetData>
    <row r="1" spans="1:15" x14ac:dyDescent="0.2">
      <c r="A1" s="138" t="s">
        <v>158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5" ht="21.75" customHeight="1" x14ac:dyDescent="0.2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x14ac:dyDescent="0.2">
      <c r="A6" s="5" t="s">
        <v>0</v>
      </c>
      <c r="B6" s="6" t="s">
        <v>17</v>
      </c>
      <c r="C6" s="6" t="s">
        <v>18</v>
      </c>
      <c r="D6" s="6" t="s">
        <v>19</v>
      </c>
      <c r="E6" s="6" t="s">
        <v>20</v>
      </c>
      <c r="F6" s="6" t="s">
        <v>21</v>
      </c>
      <c r="G6" s="6" t="s">
        <v>22</v>
      </c>
      <c r="H6" s="6" t="s">
        <v>23</v>
      </c>
      <c r="I6" s="6" t="s">
        <v>24</v>
      </c>
      <c r="J6" s="6" t="s">
        <v>25</v>
      </c>
      <c r="K6" s="6" t="s">
        <v>26</v>
      </c>
      <c r="L6" s="6" t="s">
        <v>27</v>
      </c>
      <c r="M6" s="6" t="s">
        <v>28</v>
      </c>
      <c r="N6" s="105" t="s">
        <v>1</v>
      </c>
    </row>
    <row r="7" spans="1:15" ht="21" customHeight="1" x14ac:dyDescent="0.2">
      <c r="A7" s="7" t="s">
        <v>120</v>
      </c>
      <c r="B7" s="10">
        <v>173</v>
      </c>
      <c r="C7" s="10">
        <v>152</v>
      </c>
      <c r="D7" s="8">
        <v>166</v>
      </c>
      <c r="E7" s="8">
        <v>136</v>
      </c>
      <c r="F7" s="8">
        <v>160</v>
      </c>
      <c r="G7" s="10">
        <v>150</v>
      </c>
      <c r="H7" s="10">
        <v>164</v>
      </c>
      <c r="I7" s="10">
        <v>181</v>
      </c>
      <c r="J7" s="10">
        <v>163</v>
      </c>
      <c r="K7" s="8">
        <v>144</v>
      </c>
      <c r="L7" s="10">
        <v>152</v>
      </c>
      <c r="M7" s="10">
        <v>134</v>
      </c>
      <c r="N7" s="106">
        <v>1875</v>
      </c>
    </row>
    <row r="8" spans="1:15" ht="21" customHeight="1" x14ac:dyDescent="0.2">
      <c r="A8" s="7" t="s">
        <v>112</v>
      </c>
      <c r="B8" s="8">
        <v>0</v>
      </c>
      <c r="C8" s="8">
        <v>1</v>
      </c>
      <c r="D8" s="8">
        <v>0</v>
      </c>
      <c r="E8" s="8">
        <v>0</v>
      </c>
      <c r="F8" s="8">
        <v>1</v>
      </c>
      <c r="G8" s="8">
        <v>0</v>
      </c>
      <c r="H8" s="8">
        <v>0</v>
      </c>
      <c r="I8" s="8">
        <v>0</v>
      </c>
      <c r="J8" s="10">
        <v>0</v>
      </c>
      <c r="K8" s="10">
        <v>0</v>
      </c>
      <c r="L8" s="8">
        <v>1</v>
      </c>
      <c r="M8" s="10">
        <v>0</v>
      </c>
      <c r="N8" s="106">
        <v>3</v>
      </c>
    </row>
    <row r="9" spans="1:15" ht="21" customHeight="1" x14ac:dyDescent="0.2">
      <c r="A9" s="7" t="s">
        <v>113</v>
      </c>
      <c r="B9" s="10">
        <v>0</v>
      </c>
      <c r="C9" s="10">
        <v>1</v>
      </c>
      <c r="D9" s="8">
        <v>1</v>
      </c>
      <c r="E9" s="10">
        <v>1</v>
      </c>
      <c r="F9" s="10">
        <v>1</v>
      </c>
      <c r="G9" s="8">
        <v>0</v>
      </c>
      <c r="H9" s="10">
        <v>0</v>
      </c>
      <c r="I9" s="10">
        <v>0</v>
      </c>
      <c r="J9" s="10">
        <v>0</v>
      </c>
      <c r="K9" s="10">
        <v>0</v>
      </c>
      <c r="L9" s="10">
        <v>1</v>
      </c>
      <c r="M9" s="10">
        <v>0</v>
      </c>
      <c r="N9" s="106">
        <v>5</v>
      </c>
    </row>
    <row r="10" spans="1:15" ht="21" customHeight="1" x14ac:dyDescent="0.2">
      <c r="A10" s="7" t="s">
        <v>114</v>
      </c>
      <c r="B10" s="8">
        <v>0</v>
      </c>
      <c r="C10" s="8">
        <v>2</v>
      </c>
      <c r="D10" s="8">
        <v>5</v>
      </c>
      <c r="E10" s="8">
        <v>1</v>
      </c>
      <c r="F10" s="8">
        <v>1</v>
      </c>
      <c r="G10" s="8">
        <v>0</v>
      </c>
      <c r="H10" s="8">
        <v>2</v>
      </c>
      <c r="I10" s="8">
        <v>1</v>
      </c>
      <c r="J10" s="8">
        <v>1</v>
      </c>
      <c r="K10" s="8">
        <v>0</v>
      </c>
      <c r="L10" s="8">
        <v>0</v>
      </c>
      <c r="M10" s="8">
        <v>0</v>
      </c>
      <c r="N10" s="106">
        <v>13</v>
      </c>
    </row>
    <row r="11" spans="1:15" ht="21" customHeight="1" x14ac:dyDescent="0.2">
      <c r="A11" s="107" t="s">
        <v>115</v>
      </c>
      <c r="B11" s="8">
        <v>1</v>
      </c>
      <c r="C11" s="10">
        <v>1</v>
      </c>
      <c r="D11" s="8">
        <v>3</v>
      </c>
      <c r="E11" s="8">
        <v>1</v>
      </c>
      <c r="F11" s="8">
        <v>0</v>
      </c>
      <c r="G11" s="8">
        <v>3</v>
      </c>
      <c r="H11" s="8">
        <v>2</v>
      </c>
      <c r="I11" s="8">
        <v>2</v>
      </c>
      <c r="J11" s="8">
        <v>0</v>
      </c>
      <c r="K11" s="8">
        <v>0</v>
      </c>
      <c r="L11" s="8">
        <v>0</v>
      </c>
      <c r="M11" s="8">
        <v>0</v>
      </c>
      <c r="N11" s="106">
        <v>13</v>
      </c>
    </row>
    <row r="12" spans="1:15" ht="21" customHeight="1" x14ac:dyDescent="0.2">
      <c r="A12" s="108" t="s">
        <v>116</v>
      </c>
      <c r="B12" s="8">
        <v>0</v>
      </c>
      <c r="C12" s="10">
        <v>0</v>
      </c>
      <c r="D12" s="8">
        <v>0</v>
      </c>
      <c r="E12" s="8">
        <v>0</v>
      </c>
      <c r="F12" s="8">
        <v>1</v>
      </c>
      <c r="G12" s="8">
        <v>1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106">
        <v>2</v>
      </c>
    </row>
    <row r="13" spans="1:15" ht="21" customHeight="1" x14ac:dyDescent="0.2">
      <c r="A13" s="109" t="s">
        <v>117</v>
      </c>
      <c r="B13" s="41">
        <v>0</v>
      </c>
      <c r="C13" s="41">
        <v>0</v>
      </c>
      <c r="D13" s="41">
        <v>2</v>
      </c>
      <c r="E13" s="41">
        <v>2</v>
      </c>
      <c r="F13" s="41">
        <v>2</v>
      </c>
      <c r="G13" s="41">
        <v>1</v>
      </c>
      <c r="H13" s="110">
        <v>1</v>
      </c>
      <c r="I13" s="110">
        <v>1</v>
      </c>
      <c r="J13" s="110">
        <v>1</v>
      </c>
      <c r="K13" s="110">
        <v>2</v>
      </c>
      <c r="L13" s="110">
        <v>1</v>
      </c>
      <c r="M13" s="110">
        <v>1</v>
      </c>
      <c r="N13" s="111">
        <v>14</v>
      </c>
    </row>
    <row r="14" spans="1:15" ht="21" customHeight="1" x14ac:dyDescent="0.2">
      <c r="A14" s="109" t="s">
        <v>118</v>
      </c>
      <c r="B14" s="41">
        <v>0</v>
      </c>
      <c r="C14" s="41">
        <v>0</v>
      </c>
      <c r="D14" s="41">
        <v>0</v>
      </c>
      <c r="E14" s="41">
        <v>0</v>
      </c>
      <c r="F14" s="110">
        <v>1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1">
        <v>1</v>
      </c>
    </row>
    <row r="15" spans="1:15" ht="21" customHeight="1" x14ac:dyDescent="0.2">
      <c r="A15" s="112" t="s">
        <v>119</v>
      </c>
      <c r="B15" s="113">
        <v>0</v>
      </c>
      <c r="C15" s="113">
        <v>0</v>
      </c>
      <c r="D15" s="113">
        <v>0</v>
      </c>
      <c r="E15" s="113">
        <v>0</v>
      </c>
      <c r="F15" s="114">
        <v>0</v>
      </c>
      <c r="G15" s="114">
        <v>0</v>
      </c>
      <c r="H15" s="114">
        <v>0</v>
      </c>
      <c r="I15" s="114">
        <v>0</v>
      </c>
      <c r="J15" s="114">
        <v>0</v>
      </c>
      <c r="K15" s="114">
        <v>0</v>
      </c>
      <c r="L15" s="114">
        <v>1</v>
      </c>
      <c r="M15" s="114">
        <v>0</v>
      </c>
      <c r="N15" s="111">
        <v>1</v>
      </c>
    </row>
    <row r="16" spans="1:15" ht="21" customHeight="1" x14ac:dyDescent="0.2">
      <c r="A16" s="115" t="s">
        <v>36</v>
      </c>
      <c r="B16" s="116">
        <f t="shared" ref="B16:N16" si="0">SUBTOTAL(109,B7:B15)</f>
        <v>174</v>
      </c>
      <c r="C16" s="116">
        <f t="shared" si="0"/>
        <v>157</v>
      </c>
      <c r="D16" s="116">
        <f t="shared" si="0"/>
        <v>177</v>
      </c>
      <c r="E16" s="116">
        <f t="shared" si="0"/>
        <v>141</v>
      </c>
      <c r="F16" s="116">
        <f t="shared" si="0"/>
        <v>167</v>
      </c>
      <c r="G16" s="116">
        <f t="shared" si="0"/>
        <v>155</v>
      </c>
      <c r="H16" s="116">
        <f t="shared" si="0"/>
        <v>169</v>
      </c>
      <c r="I16" s="116">
        <f t="shared" si="0"/>
        <v>185</v>
      </c>
      <c r="J16" s="116">
        <f t="shared" si="0"/>
        <v>165</v>
      </c>
      <c r="K16" s="116">
        <f t="shared" si="0"/>
        <v>146</v>
      </c>
      <c r="L16" s="116">
        <f t="shared" si="0"/>
        <v>156</v>
      </c>
      <c r="M16" s="116">
        <f t="shared" si="0"/>
        <v>135</v>
      </c>
      <c r="N16" s="116">
        <f t="shared" si="0"/>
        <v>1927</v>
      </c>
      <c r="O16" s="26"/>
    </row>
    <row r="17" spans="1:15" ht="9" customHeight="1" x14ac:dyDescent="0.2">
      <c r="A17" s="117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26"/>
    </row>
    <row r="18" spans="1:15" ht="12.75" customHeight="1" x14ac:dyDescent="0.2">
      <c r="A18" s="39" t="s">
        <v>41</v>
      </c>
      <c r="B18" s="4"/>
      <c r="D18" s="4"/>
      <c r="E18" s="4"/>
      <c r="F18" s="4"/>
      <c r="G18" s="4"/>
      <c r="N18" s="4"/>
    </row>
    <row r="20" spans="1:15" ht="18" x14ac:dyDescent="0.25">
      <c r="A20" s="119"/>
      <c r="B20" s="4"/>
      <c r="D20" s="4"/>
      <c r="E20" s="4"/>
      <c r="F20" s="4"/>
      <c r="G20" s="4"/>
      <c r="N20" s="4"/>
    </row>
    <row r="59" spans="1:14" x14ac:dyDescent="0.2">
      <c r="A59" s="40"/>
      <c r="B59" s="4"/>
      <c r="D59" s="4"/>
      <c r="E59" s="4"/>
      <c r="F59" s="4"/>
      <c r="G59" s="4"/>
      <c r="N59" s="4"/>
    </row>
  </sheetData>
  <sheetProtection algorithmName="SHA-512" hashValue="LOP8o+u1I2GpP7w9AAqnb7B/eTh9fpGpgKvNEUoLeMygaon8/UZpnCEFnhg4msEWpLFgVS1Ciah+gvGzkEHRBg==" saltValue="+Q3UNTkgSSfbJPkXuOi4lQ==" spinCount="100000" sheet="1" objects="1" scenarios="1"/>
  <mergeCells count="2">
    <mergeCell ref="A3:N3"/>
    <mergeCell ref="A1:N2"/>
  </mergeCells>
  <printOptions horizontalCentered="1"/>
  <pageMargins left="0.19685039370078741" right="0.19685039370078741" top="0.39370078740157483" bottom="0.19685039370078741" header="0" footer="0"/>
  <pageSetup orientation="landscape" horizontalDpi="300" verticalDpi="300" r:id="rId1"/>
  <headerFooter alignWithMargins="0">
    <oddHeader>&amp;R&amp;"Arial,Negrita Cursiva"
Anuario Estadístico 2012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9"/>
  <sheetViews>
    <sheetView zoomScaleNormal="75" workbookViewId="0">
      <selection sqref="A1:N2"/>
    </sheetView>
  </sheetViews>
  <sheetFormatPr baseColWidth="10" defaultColWidth="5" defaultRowHeight="12.75" x14ac:dyDescent="0.2"/>
  <cols>
    <col min="1" max="1" width="36.28515625" style="1" customWidth="1"/>
    <col min="2" max="14" width="6.140625" style="1" customWidth="1"/>
    <col min="15" max="15" width="5.85546875" style="1" customWidth="1"/>
    <col min="16" max="16" width="5" style="1"/>
    <col min="17" max="17" width="5.140625" style="1" bestFit="1" customWidth="1"/>
    <col min="18" max="256" width="5" style="1"/>
    <col min="257" max="257" width="36.28515625" style="1" customWidth="1"/>
    <col min="258" max="270" width="6.140625" style="1" customWidth="1"/>
    <col min="271" max="271" width="5.85546875" style="1" customWidth="1"/>
    <col min="272" max="272" width="5" style="1"/>
    <col min="273" max="273" width="5.140625" style="1" bestFit="1" customWidth="1"/>
    <col min="274" max="512" width="5" style="1"/>
    <col min="513" max="513" width="36.28515625" style="1" customWidth="1"/>
    <col min="514" max="526" width="6.140625" style="1" customWidth="1"/>
    <col min="527" max="527" width="5.85546875" style="1" customWidth="1"/>
    <col min="528" max="528" width="5" style="1"/>
    <col min="529" max="529" width="5.140625" style="1" bestFit="1" customWidth="1"/>
    <col min="530" max="768" width="5" style="1"/>
    <col min="769" max="769" width="36.28515625" style="1" customWidth="1"/>
    <col min="770" max="782" width="6.140625" style="1" customWidth="1"/>
    <col min="783" max="783" width="5.85546875" style="1" customWidth="1"/>
    <col min="784" max="784" width="5" style="1"/>
    <col min="785" max="785" width="5.140625" style="1" bestFit="1" customWidth="1"/>
    <col min="786" max="1024" width="5" style="1"/>
    <col min="1025" max="1025" width="36.28515625" style="1" customWidth="1"/>
    <col min="1026" max="1038" width="6.140625" style="1" customWidth="1"/>
    <col min="1039" max="1039" width="5.85546875" style="1" customWidth="1"/>
    <col min="1040" max="1040" width="5" style="1"/>
    <col min="1041" max="1041" width="5.140625" style="1" bestFit="1" customWidth="1"/>
    <col min="1042" max="1280" width="5" style="1"/>
    <col min="1281" max="1281" width="36.28515625" style="1" customWidth="1"/>
    <col min="1282" max="1294" width="6.140625" style="1" customWidth="1"/>
    <col min="1295" max="1295" width="5.85546875" style="1" customWidth="1"/>
    <col min="1296" max="1296" width="5" style="1"/>
    <col min="1297" max="1297" width="5.140625" style="1" bestFit="1" customWidth="1"/>
    <col min="1298" max="1536" width="5" style="1"/>
    <col min="1537" max="1537" width="36.28515625" style="1" customWidth="1"/>
    <col min="1538" max="1550" width="6.140625" style="1" customWidth="1"/>
    <col min="1551" max="1551" width="5.85546875" style="1" customWidth="1"/>
    <col min="1552" max="1552" width="5" style="1"/>
    <col min="1553" max="1553" width="5.140625" style="1" bestFit="1" customWidth="1"/>
    <col min="1554" max="1792" width="5" style="1"/>
    <col min="1793" max="1793" width="36.28515625" style="1" customWidth="1"/>
    <col min="1794" max="1806" width="6.140625" style="1" customWidth="1"/>
    <col min="1807" max="1807" width="5.85546875" style="1" customWidth="1"/>
    <col min="1808" max="1808" width="5" style="1"/>
    <col min="1809" max="1809" width="5.140625" style="1" bestFit="1" customWidth="1"/>
    <col min="1810" max="2048" width="5" style="1"/>
    <col min="2049" max="2049" width="36.28515625" style="1" customWidth="1"/>
    <col min="2050" max="2062" width="6.140625" style="1" customWidth="1"/>
    <col min="2063" max="2063" width="5.85546875" style="1" customWidth="1"/>
    <col min="2064" max="2064" width="5" style="1"/>
    <col min="2065" max="2065" width="5.140625" style="1" bestFit="1" customWidth="1"/>
    <col min="2066" max="2304" width="5" style="1"/>
    <col min="2305" max="2305" width="36.28515625" style="1" customWidth="1"/>
    <col min="2306" max="2318" width="6.140625" style="1" customWidth="1"/>
    <col min="2319" max="2319" width="5.85546875" style="1" customWidth="1"/>
    <col min="2320" max="2320" width="5" style="1"/>
    <col min="2321" max="2321" width="5.140625" style="1" bestFit="1" customWidth="1"/>
    <col min="2322" max="2560" width="5" style="1"/>
    <col min="2561" max="2561" width="36.28515625" style="1" customWidth="1"/>
    <col min="2562" max="2574" width="6.140625" style="1" customWidth="1"/>
    <col min="2575" max="2575" width="5.85546875" style="1" customWidth="1"/>
    <col min="2576" max="2576" width="5" style="1"/>
    <col min="2577" max="2577" width="5.140625" style="1" bestFit="1" customWidth="1"/>
    <col min="2578" max="2816" width="5" style="1"/>
    <col min="2817" max="2817" width="36.28515625" style="1" customWidth="1"/>
    <col min="2818" max="2830" width="6.140625" style="1" customWidth="1"/>
    <col min="2831" max="2831" width="5.85546875" style="1" customWidth="1"/>
    <col min="2832" max="2832" width="5" style="1"/>
    <col min="2833" max="2833" width="5.140625" style="1" bestFit="1" customWidth="1"/>
    <col min="2834" max="3072" width="5" style="1"/>
    <col min="3073" max="3073" width="36.28515625" style="1" customWidth="1"/>
    <col min="3074" max="3086" width="6.140625" style="1" customWidth="1"/>
    <col min="3087" max="3087" width="5.85546875" style="1" customWidth="1"/>
    <col min="3088" max="3088" width="5" style="1"/>
    <col min="3089" max="3089" width="5.140625" style="1" bestFit="1" customWidth="1"/>
    <col min="3090" max="3328" width="5" style="1"/>
    <col min="3329" max="3329" width="36.28515625" style="1" customWidth="1"/>
    <col min="3330" max="3342" width="6.140625" style="1" customWidth="1"/>
    <col min="3343" max="3343" width="5.85546875" style="1" customWidth="1"/>
    <col min="3344" max="3344" width="5" style="1"/>
    <col min="3345" max="3345" width="5.140625" style="1" bestFit="1" customWidth="1"/>
    <col min="3346" max="3584" width="5" style="1"/>
    <col min="3585" max="3585" width="36.28515625" style="1" customWidth="1"/>
    <col min="3586" max="3598" width="6.140625" style="1" customWidth="1"/>
    <col min="3599" max="3599" width="5.85546875" style="1" customWidth="1"/>
    <col min="3600" max="3600" width="5" style="1"/>
    <col min="3601" max="3601" width="5.140625" style="1" bestFit="1" customWidth="1"/>
    <col min="3602" max="3840" width="5" style="1"/>
    <col min="3841" max="3841" width="36.28515625" style="1" customWidth="1"/>
    <col min="3842" max="3854" width="6.140625" style="1" customWidth="1"/>
    <col min="3855" max="3855" width="5.85546875" style="1" customWidth="1"/>
    <col min="3856" max="3856" width="5" style="1"/>
    <col min="3857" max="3857" width="5.140625" style="1" bestFit="1" customWidth="1"/>
    <col min="3858" max="4096" width="5" style="1"/>
    <col min="4097" max="4097" width="36.28515625" style="1" customWidth="1"/>
    <col min="4098" max="4110" width="6.140625" style="1" customWidth="1"/>
    <col min="4111" max="4111" width="5.85546875" style="1" customWidth="1"/>
    <col min="4112" max="4112" width="5" style="1"/>
    <col min="4113" max="4113" width="5.140625" style="1" bestFit="1" customWidth="1"/>
    <col min="4114" max="4352" width="5" style="1"/>
    <col min="4353" max="4353" width="36.28515625" style="1" customWidth="1"/>
    <col min="4354" max="4366" width="6.140625" style="1" customWidth="1"/>
    <col min="4367" max="4367" width="5.85546875" style="1" customWidth="1"/>
    <col min="4368" max="4368" width="5" style="1"/>
    <col min="4369" max="4369" width="5.140625" style="1" bestFit="1" customWidth="1"/>
    <col min="4370" max="4608" width="5" style="1"/>
    <col min="4609" max="4609" width="36.28515625" style="1" customWidth="1"/>
    <col min="4610" max="4622" width="6.140625" style="1" customWidth="1"/>
    <col min="4623" max="4623" width="5.85546875" style="1" customWidth="1"/>
    <col min="4624" max="4624" width="5" style="1"/>
    <col min="4625" max="4625" width="5.140625" style="1" bestFit="1" customWidth="1"/>
    <col min="4626" max="4864" width="5" style="1"/>
    <col min="4865" max="4865" width="36.28515625" style="1" customWidth="1"/>
    <col min="4866" max="4878" width="6.140625" style="1" customWidth="1"/>
    <col min="4879" max="4879" width="5.85546875" style="1" customWidth="1"/>
    <col min="4880" max="4880" width="5" style="1"/>
    <col min="4881" max="4881" width="5.140625" style="1" bestFit="1" customWidth="1"/>
    <col min="4882" max="5120" width="5" style="1"/>
    <col min="5121" max="5121" width="36.28515625" style="1" customWidth="1"/>
    <col min="5122" max="5134" width="6.140625" style="1" customWidth="1"/>
    <col min="5135" max="5135" width="5.85546875" style="1" customWidth="1"/>
    <col min="5136" max="5136" width="5" style="1"/>
    <col min="5137" max="5137" width="5.140625" style="1" bestFit="1" customWidth="1"/>
    <col min="5138" max="5376" width="5" style="1"/>
    <col min="5377" max="5377" width="36.28515625" style="1" customWidth="1"/>
    <col min="5378" max="5390" width="6.140625" style="1" customWidth="1"/>
    <col min="5391" max="5391" width="5.85546875" style="1" customWidth="1"/>
    <col min="5392" max="5392" width="5" style="1"/>
    <col min="5393" max="5393" width="5.140625" style="1" bestFit="1" customWidth="1"/>
    <col min="5394" max="5632" width="5" style="1"/>
    <col min="5633" max="5633" width="36.28515625" style="1" customWidth="1"/>
    <col min="5634" max="5646" width="6.140625" style="1" customWidth="1"/>
    <col min="5647" max="5647" width="5.85546875" style="1" customWidth="1"/>
    <col min="5648" max="5648" width="5" style="1"/>
    <col min="5649" max="5649" width="5.140625" style="1" bestFit="1" customWidth="1"/>
    <col min="5650" max="5888" width="5" style="1"/>
    <col min="5889" max="5889" width="36.28515625" style="1" customWidth="1"/>
    <col min="5890" max="5902" width="6.140625" style="1" customWidth="1"/>
    <col min="5903" max="5903" width="5.85546875" style="1" customWidth="1"/>
    <col min="5904" max="5904" width="5" style="1"/>
    <col min="5905" max="5905" width="5.140625" style="1" bestFit="1" customWidth="1"/>
    <col min="5906" max="6144" width="5" style="1"/>
    <col min="6145" max="6145" width="36.28515625" style="1" customWidth="1"/>
    <col min="6146" max="6158" width="6.140625" style="1" customWidth="1"/>
    <col min="6159" max="6159" width="5.85546875" style="1" customWidth="1"/>
    <col min="6160" max="6160" width="5" style="1"/>
    <col min="6161" max="6161" width="5.140625" style="1" bestFit="1" customWidth="1"/>
    <col min="6162" max="6400" width="5" style="1"/>
    <col min="6401" max="6401" width="36.28515625" style="1" customWidth="1"/>
    <col min="6402" max="6414" width="6.140625" style="1" customWidth="1"/>
    <col min="6415" max="6415" width="5.85546875" style="1" customWidth="1"/>
    <col min="6416" max="6416" width="5" style="1"/>
    <col min="6417" max="6417" width="5.140625" style="1" bestFit="1" customWidth="1"/>
    <col min="6418" max="6656" width="5" style="1"/>
    <col min="6657" max="6657" width="36.28515625" style="1" customWidth="1"/>
    <col min="6658" max="6670" width="6.140625" style="1" customWidth="1"/>
    <col min="6671" max="6671" width="5.85546875" style="1" customWidth="1"/>
    <col min="6672" max="6672" width="5" style="1"/>
    <col min="6673" max="6673" width="5.140625" style="1" bestFit="1" customWidth="1"/>
    <col min="6674" max="6912" width="5" style="1"/>
    <col min="6913" max="6913" width="36.28515625" style="1" customWidth="1"/>
    <col min="6914" max="6926" width="6.140625" style="1" customWidth="1"/>
    <col min="6927" max="6927" width="5.85546875" style="1" customWidth="1"/>
    <col min="6928" max="6928" width="5" style="1"/>
    <col min="6929" max="6929" width="5.140625" style="1" bestFit="1" customWidth="1"/>
    <col min="6930" max="7168" width="5" style="1"/>
    <col min="7169" max="7169" width="36.28515625" style="1" customWidth="1"/>
    <col min="7170" max="7182" width="6.140625" style="1" customWidth="1"/>
    <col min="7183" max="7183" width="5.85546875" style="1" customWidth="1"/>
    <col min="7184" max="7184" width="5" style="1"/>
    <col min="7185" max="7185" width="5.140625" style="1" bestFit="1" customWidth="1"/>
    <col min="7186" max="7424" width="5" style="1"/>
    <col min="7425" max="7425" width="36.28515625" style="1" customWidth="1"/>
    <col min="7426" max="7438" width="6.140625" style="1" customWidth="1"/>
    <col min="7439" max="7439" width="5.85546875" style="1" customWidth="1"/>
    <col min="7440" max="7440" width="5" style="1"/>
    <col min="7441" max="7441" width="5.140625" style="1" bestFit="1" customWidth="1"/>
    <col min="7442" max="7680" width="5" style="1"/>
    <col min="7681" max="7681" width="36.28515625" style="1" customWidth="1"/>
    <col min="7682" max="7694" width="6.140625" style="1" customWidth="1"/>
    <col min="7695" max="7695" width="5.85546875" style="1" customWidth="1"/>
    <col min="7696" max="7696" width="5" style="1"/>
    <col min="7697" max="7697" width="5.140625" style="1" bestFit="1" customWidth="1"/>
    <col min="7698" max="7936" width="5" style="1"/>
    <col min="7937" max="7937" width="36.28515625" style="1" customWidth="1"/>
    <col min="7938" max="7950" width="6.140625" style="1" customWidth="1"/>
    <col min="7951" max="7951" width="5.85546875" style="1" customWidth="1"/>
    <col min="7952" max="7952" width="5" style="1"/>
    <col min="7953" max="7953" width="5.140625" style="1" bestFit="1" customWidth="1"/>
    <col min="7954" max="8192" width="5" style="1"/>
    <col min="8193" max="8193" width="36.28515625" style="1" customWidth="1"/>
    <col min="8194" max="8206" width="6.140625" style="1" customWidth="1"/>
    <col min="8207" max="8207" width="5.85546875" style="1" customWidth="1"/>
    <col min="8208" max="8208" width="5" style="1"/>
    <col min="8209" max="8209" width="5.140625" style="1" bestFit="1" customWidth="1"/>
    <col min="8210" max="8448" width="5" style="1"/>
    <col min="8449" max="8449" width="36.28515625" style="1" customWidth="1"/>
    <col min="8450" max="8462" width="6.140625" style="1" customWidth="1"/>
    <col min="8463" max="8463" width="5.85546875" style="1" customWidth="1"/>
    <col min="8464" max="8464" width="5" style="1"/>
    <col min="8465" max="8465" width="5.140625" style="1" bestFit="1" customWidth="1"/>
    <col min="8466" max="8704" width="5" style="1"/>
    <col min="8705" max="8705" width="36.28515625" style="1" customWidth="1"/>
    <col min="8706" max="8718" width="6.140625" style="1" customWidth="1"/>
    <col min="8719" max="8719" width="5.85546875" style="1" customWidth="1"/>
    <col min="8720" max="8720" width="5" style="1"/>
    <col min="8721" max="8721" width="5.140625" style="1" bestFit="1" customWidth="1"/>
    <col min="8722" max="8960" width="5" style="1"/>
    <col min="8961" max="8961" width="36.28515625" style="1" customWidth="1"/>
    <col min="8962" max="8974" width="6.140625" style="1" customWidth="1"/>
    <col min="8975" max="8975" width="5.85546875" style="1" customWidth="1"/>
    <col min="8976" max="8976" width="5" style="1"/>
    <col min="8977" max="8977" width="5.140625" style="1" bestFit="1" customWidth="1"/>
    <col min="8978" max="9216" width="5" style="1"/>
    <col min="9217" max="9217" width="36.28515625" style="1" customWidth="1"/>
    <col min="9218" max="9230" width="6.140625" style="1" customWidth="1"/>
    <col min="9231" max="9231" width="5.85546875" style="1" customWidth="1"/>
    <col min="9232" max="9232" width="5" style="1"/>
    <col min="9233" max="9233" width="5.140625" style="1" bestFit="1" customWidth="1"/>
    <col min="9234" max="9472" width="5" style="1"/>
    <col min="9473" max="9473" width="36.28515625" style="1" customWidth="1"/>
    <col min="9474" max="9486" width="6.140625" style="1" customWidth="1"/>
    <col min="9487" max="9487" width="5.85546875" style="1" customWidth="1"/>
    <col min="9488" max="9488" width="5" style="1"/>
    <col min="9489" max="9489" width="5.140625" style="1" bestFit="1" customWidth="1"/>
    <col min="9490" max="9728" width="5" style="1"/>
    <col min="9729" max="9729" width="36.28515625" style="1" customWidth="1"/>
    <col min="9730" max="9742" width="6.140625" style="1" customWidth="1"/>
    <col min="9743" max="9743" width="5.85546875" style="1" customWidth="1"/>
    <col min="9744" max="9744" width="5" style="1"/>
    <col min="9745" max="9745" width="5.140625" style="1" bestFit="1" customWidth="1"/>
    <col min="9746" max="9984" width="5" style="1"/>
    <col min="9985" max="9985" width="36.28515625" style="1" customWidth="1"/>
    <col min="9986" max="9998" width="6.140625" style="1" customWidth="1"/>
    <col min="9999" max="9999" width="5.85546875" style="1" customWidth="1"/>
    <col min="10000" max="10000" width="5" style="1"/>
    <col min="10001" max="10001" width="5.140625" style="1" bestFit="1" customWidth="1"/>
    <col min="10002" max="10240" width="5" style="1"/>
    <col min="10241" max="10241" width="36.28515625" style="1" customWidth="1"/>
    <col min="10242" max="10254" width="6.140625" style="1" customWidth="1"/>
    <col min="10255" max="10255" width="5.85546875" style="1" customWidth="1"/>
    <col min="10256" max="10256" width="5" style="1"/>
    <col min="10257" max="10257" width="5.140625" style="1" bestFit="1" customWidth="1"/>
    <col min="10258" max="10496" width="5" style="1"/>
    <col min="10497" max="10497" width="36.28515625" style="1" customWidth="1"/>
    <col min="10498" max="10510" width="6.140625" style="1" customWidth="1"/>
    <col min="10511" max="10511" width="5.85546875" style="1" customWidth="1"/>
    <col min="10512" max="10512" width="5" style="1"/>
    <col min="10513" max="10513" width="5.140625" style="1" bestFit="1" customWidth="1"/>
    <col min="10514" max="10752" width="5" style="1"/>
    <col min="10753" max="10753" width="36.28515625" style="1" customWidth="1"/>
    <col min="10754" max="10766" width="6.140625" style="1" customWidth="1"/>
    <col min="10767" max="10767" width="5.85546875" style="1" customWidth="1"/>
    <col min="10768" max="10768" width="5" style="1"/>
    <col min="10769" max="10769" width="5.140625" style="1" bestFit="1" customWidth="1"/>
    <col min="10770" max="11008" width="5" style="1"/>
    <col min="11009" max="11009" width="36.28515625" style="1" customWidth="1"/>
    <col min="11010" max="11022" width="6.140625" style="1" customWidth="1"/>
    <col min="11023" max="11023" width="5.85546875" style="1" customWidth="1"/>
    <col min="11024" max="11024" width="5" style="1"/>
    <col min="11025" max="11025" width="5.140625" style="1" bestFit="1" customWidth="1"/>
    <col min="11026" max="11264" width="5" style="1"/>
    <col min="11265" max="11265" width="36.28515625" style="1" customWidth="1"/>
    <col min="11266" max="11278" width="6.140625" style="1" customWidth="1"/>
    <col min="11279" max="11279" width="5.85546875" style="1" customWidth="1"/>
    <col min="11280" max="11280" width="5" style="1"/>
    <col min="11281" max="11281" width="5.140625" style="1" bestFit="1" customWidth="1"/>
    <col min="11282" max="11520" width="5" style="1"/>
    <col min="11521" max="11521" width="36.28515625" style="1" customWidth="1"/>
    <col min="11522" max="11534" width="6.140625" style="1" customWidth="1"/>
    <col min="11535" max="11535" width="5.85546875" style="1" customWidth="1"/>
    <col min="11536" max="11536" width="5" style="1"/>
    <col min="11537" max="11537" width="5.140625" style="1" bestFit="1" customWidth="1"/>
    <col min="11538" max="11776" width="5" style="1"/>
    <col min="11777" max="11777" width="36.28515625" style="1" customWidth="1"/>
    <col min="11778" max="11790" width="6.140625" style="1" customWidth="1"/>
    <col min="11791" max="11791" width="5.85546875" style="1" customWidth="1"/>
    <col min="11792" max="11792" width="5" style="1"/>
    <col min="11793" max="11793" width="5.140625" style="1" bestFit="1" customWidth="1"/>
    <col min="11794" max="12032" width="5" style="1"/>
    <col min="12033" max="12033" width="36.28515625" style="1" customWidth="1"/>
    <col min="12034" max="12046" width="6.140625" style="1" customWidth="1"/>
    <col min="12047" max="12047" width="5.85546875" style="1" customWidth="1"/>
    <col min="12048" max="12048" width="5" style="1"/>
    <col min="12049" max="12049" width="5.140625" style="1" bestFit="1" customWidth="1"/>
    <col min="12050" max="12288" width="5" style="1"/>
    <col min="12289" max="12289" width="36.28515625" style="1" customWidth="1"/>
    <col min="12290" max="12302" width="6.140625" style="1" customWidth="1"/>
    <col min="12303" max="12303" width="5.85546875" style="1" customWidth="1"/>
    <col min="12304" max="12304" width="5" style="1"/>
    <col min="12305" max="12305" width="5.140625" style="1" bestFit="1" customWidth="1"/>
    <col min="12306" max="12544" width="5" style="1"/>
    <col min="12545" max="12545" width="36.28515625" style="1" customWidth="1"/>
    <col min="12546" max="12558" width="6.140625" style="1" customWidth="1"/>
    <col min="12559" max="12559" width="5.85546875" style="1" customWidth="1"/>
    <col min="12560" max="12560" width="5" style="1"/>
    <col min="12561" max="12561" width="5.140625" style="1" bestFit="1" customWidth="1"/>
    <col min="12562" max="12800" width="5" style="1"/>
    <col min="12801" max="12801" width="36.28515625" style="1" customWidth="1"/>
    <col min="12802" max="12814" width="6.140625" style="1" customWidth="1"/>
    <col min="12815" max="12815" width="5.85546875" style="1" customWidth="1"/>
    <col min="12816" max="12816" width="5" style="1"/>
    <col min="12817" max="12817" width="5.140625" style="1" bestFit="1" customWidth="1"/>
    <col min="12818" max="13056" width="5" style="1"/>
    <col min="13057" max="13057" width="36.28515625" style="1" customWidth="1"/>
    <col min="13058" max="13070" width="6.140625" style="1" customWidth="1"/>
    <col min="13071" max="13071" width="5.85546875" style="1" customWidth="1"/>
    <col min="13072" max="13072" width="5" style="1"/>
    <col min="13073" max="13073" width="5.140625" style="1" bestFit="1" customWidth="1"/>
    <col min="13074" max="13312" width="5" style="1"/>
    <col min="13313" max="13313" width="36.28515625" style="1" customWidth="1"/>
    <col min="13314" max="13326" width="6.140625" style="1" customWidth="1"/>
    <col min="13327" max="13327" width="5.85546875" style="1" customWidth="1"/>
    <col min="13328" max="13328" width="5" style="1"/>
    <col min="13329" max="13329" width="5.140625" style="1" bestFit="1" customWidth="1"/>
    <col min="13330" max="13568" width="5" style="1"/>
    <col min="13569" max="13569" width="36.28515625" style="1" customWidth="1"/>
    <col min="13570" max="13582" width="6.140625" style="1" customWidth="1"/>
    <col min="13583" max="13583" width="5.85546875" style="1" customWidth="1"/>
    <col min="13584" max="13584" width="5" style="1"/>
    <col min="13585" max="13585" width="5.140625" style="1" bestFit="1" customWidth="1"/>
    <col min="13586" max="13824" width="5" style="1"/>
    <col min="13825" max="13825" width="36.28515625" style="1" customWidth="1"/>
    <col min="13826" max="13838" width="6.140625" style="1" customWidth="1"/>
    <col min="13839" max="13839" width="5.85546875" style="1" customWidth="1"/>
    <col min="13840" max="13840" width="5" style="1"/>
    <col min="13841" max="13841" width="5.140625" style="1" bestFit="1" customWidth="1"/>
    <col min="13842" max="14080" width="5" style="1"/>
    <col min="14081" max="14081" width="36.28515625" style="1" customWidth="1"/>
    <col min="14082" max="14094" width="6.140625" style="1" customWidth="1"/>
    <col min="14095" max="14095" width="5.85546875" style="1" customWidth="1"/>
    <col min="14096" max="14096" width="5" style="1"/>
    <col min="14097" max="14097" width="5.140625" style="1" bestFit="1" customWidth="1"/>
    <col min="14098" max="14336" width="5" style="1"/>
    <col min="14337" max="14337" width="36.28515625" style="1" customWidth="1"/>
    <col min="14338" max="14350" width="6.140625" style="1" customWidth="1"/>
    <col min="14351" max="14351" width="5.85546875" style="1" customWidth="1"/>
    <col min="14352" max="14352" width="5" style="1"/>
    <col min="14353" max="14353" width="5.140625" style="1" bestFit="1" customWidth="1"/>
    <col min="14354" max="14592" width="5" style="1"/>
    <col min="14593" max="14593" width="36.28515625" style="1" customWidth="1"/>
    <col min="14594" max="14606" width="6.140625" style="1" customWidth="1"/>
    <col min="14607" max="14607" width="5.85546875" style="1" customWidth="1"/>
    <col min="14608" max="14608" width="5" style="1"/>
    <col min="14609" max="14609" width="5.140625" style="1" bestFit="1" customWidth="1"/>
    <col min="14610" max="14848" width="5" style="1"/>
    <col min="14849" max="14849" width="36.28515625" style="1" customWidth="1"/>
    <col min="14850" max="14862" width="6.140625" style="1" customWidth="1"/>
    <col min="14863" max="14863" width="5.85546875" style="1" customWidth="1"/>
    <col min="14864" max="14864" width="5" style="1"/>
    <col min="14865" max="14865" width="5.140625" style="1" bestFit="1" customWidth="1"/>
    <col min="14866" max="15104" width="5" style="1"/>
    <col min="15105" max="15105" width="36.28515625" style="1" customWidth="1"/>
    <col min="15106" max="15118" width="6.140625" style="1" customWidth="1"/>
    <col min="15119" max="15119" width="5.85546875" style="1" customWidth="1"/>
    <col min="15120" max="15120" width="5" style="1"/>
    <col min="15121" max="15121" width="5.140625" style="1" bestFit="1" customWidth="1"/>
    <col min="15122" max="15360" width="5" style="1"/>
    <col min="15361" max="15361" width="36.28515625" style="1" customWidth="1"/>
    <col min="15362" max="15374" width="6.140625" style="1" customWidth="1"/>
    <col min="15375" max="15375" width="5.85546875" style="1" customWidth="1"/>
    <col min="15376" max="15376" width="5" style="1"/>
    <col min="15377" max="15377" width="5.140625" style="1" bestFit="1" customWidth="1"/>
    <col min="15378" max="15616" width="5" style="1"/>
    <col min="15617" max="15617" width="36.28515625" style="1" customWidth="1"/>
    <col min="15618" max="15630" width="6.140625" style="1" customWidth="1"/>
    <col min="15631" max="15631" width="5.85546875" style="1" customWidth="1"/>
    <col min="15632" max="15632" width="5" style="1"/>
    <col min="15633" max="15633" width="5.140625" style="1" bestFit="1" customWidth="1"/>
    <col min="15634" max="15872" width="5" style="1"/>
    <col min="15873" max="15873" width="36.28515625" style="1" customWidth="1"/>
    <col min="15874" max="15886" width="6.140625" style="1" customWidth="1"/>
    <col min="15887" max="15887" width="5.85546875" style="1" customWidth="1"/>
    <col min="15888" max="15888" width="5" style="1"/>
    <col min="15889" max="15889" width="5.140625" style="1" bestFit="1" customWidth="1"/>
    <col min="15890" max="16128" width="5" style="1"/>
    <col min="16129" max="16129" width="36.28515625" style="1" customWidth="1"/>
    <col min="16130" max="16142" width="6.140625" style="1" customWidth="1"/>
    <col min="16143" max="16143" width="5.85546875" style="1" customWidth="1"/>
    <col min="16144" max="16144" width="5" style="1"/>
    <col min="16145" max="16145" width="5.140625" style="1" bestFit="1" customWidth="1"/>
    <col min="16146" max="16384" width="5" style="1"/>
  </cols>
  <sheetData>
    <row r="1" spans="1:14" x14ac:dyDescent="0.2">
      <c r="A1" s="138" t="s">
        <v>159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21.75" customHeight="1" x14ac:dyDescent="0.2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4" spans="1:14" ht="13.5" customHeight="1" x14ac:dyDescent="0.25">
      <c r="A4" s="120"/>
      <c r="B4" s="4"/>
      <c r="D4" s="4"/>
      <c r="E4" s="4"/>
      <c r="F4" s="4"/>
      <c r="G4" s="4"/>
      <c r="N4" s="4"/>
    </row>
    <row r="5" spans="1:14" ht="18.75" customHeight="1" x14ac:dyDescent="0.2">
      <c r="A5" s="121" t="s">
        <v>0</v>
      </c>
      <c r="B5" s="122" t="s">
        <v>17</v>
      </c>
      <c r="C5" s="122" t="s">
        <v>18</v>
      </c>
      <c r="D5" s="122" t="s">
        <v>19</v>
      </c>
      <c r="E5" s="122" t="s">
        <v>20</v>
      </c>
      <c r="F5" s="122" t="s">
        <v>21</v>
      </c>
      <c r="G5" s="122" t="s">
        <v>22</v>
      </c>
      <c r="H5" s="122" t="s">
        <v>23</v>
      </c>
      <c r="I5" s="122" t="s">
        <v>24</v>
      </c>
      <c r="J5" s="122" t="s">
        <v>25</v>
      </c>
      <c r="K5" s="122" t="s">
        <v>26</v>
      </c>
      <c r="L5" s="122" t="s">
        <v>27</v>
      </c>
      <c r="M5" s="122" t="s">
        <v>28</v>
      </c>
      <c r="N5" s="122" t="s">
        <v>1</v>
      </c>
    </row>
    <row r="6" spans="1:14" ht="18.75" customHeight="1" x14ac:dyDescent="0.2">
      <c r="A6" s="123" t="s">
        <v>121</v>
      </c>
      <c r="B6" s="124">
        <v>1</v>
      </c>
      <c r="C6" s="125">
        <v>0</v>
      </c>
      <c r="D6" s="124">
        <v>0</v>
      </c>
      <c r="E6" s="124">
        <v>0</v>
      </c>
      <c r="F6" s="124">
        <v>0</v>
      </c>
      <c r="G6" s="124">
        <v>0</v>
      </c>
      <c r="H6" s="124">
        <v>0</v>
      </c>
      <c r="I6" s="124">
        <v>0</v>
      </c>
      <c r="J6" s="124">
        <v>0</v>
      </c>
      <c r="K6" s="124">
        <v>0</v>
      </c>
      <c r="L6" s="124">
        <v>0</v>
      </c>
      <c r="M6" s="126">
        <v>0</v>
      </c>
      <c r="N6" s="127">
        <f t="shared" ref="N6:N19" si="0">SUM(B6:M6)</f>
        <v>1</v>
      </c>
    </row>
    <row r="7" spans="1:14" ht="18.75" customHeight="1" x14ac:dyDescent="0.2">
      <c r="A7" s="123" t="s">
        <v>122</v>
      </c>
      <c r="B7" s="124">
        <v>0</v>
      </c>
      <c r="C7" s="125">
        <v>0</v>
      </c>
      <c r="D7" s="124">
        <v>0</v>
      </c>
      <c r="E7" s="124">
        <v>0</v>
      </c>
      <c r="F7" s="124">
        <v>1</v>
      </c>
      <c r="G7" s="124">
        <v>3</v>
      </c>
      <c r="H7" s="124">
        <v>0</v>
      </c>
      <c r="I7" s="124">
        <v>2</v>
      </c>
      <c r="J7" s="124">
        <v>0</v>
      </c>
      <c r="K7" s="124">
        <v>1</v>
      </c>
      <c r="L7" s="124">
        <v>0</v>
      </c>
      <c r="M7" s="126">
        <v>0</v>
      </c>
      <c r="N7" s="127">
        <f t="shared" si="0"/>
        <v>7</v>
      </c>
    </row>
    <row r="8" spans="1:14" ht="18.75" customHeight="1" x14ac:dyDescent="0.2">
      <c r="A8" s="123" t="s">
        <v>123</v>
      </c>
      <c r="B8" s="127">
        <v>0</v>
      </c>
      <c r="C8" s="128">
        <v>0</v>
      </c>
      <c r="D8" s="127">
        <v>0</v>
      </c>
      <c r="E8" s="127">
        <v>0</v>
      </c>
      <c r="F8" s="127">
        <v>0</v>
      </c>
      <c r="G8" s="127">
        <v>0</v>
      </c>
      <c r="H8" s="128">
        <v>0</v>
      </c>
      <c r="I8" s="128">
        <v>0</v>
      </c>
      <c r="J8" s="128">
        <v>0</v>
      </c>
      <c r="K8" s="128">
        <v>1</v>
      </c>
      <c r="L8" s="128">
        <v>0</v>
      </c>
      <c r="M8" s="128">
        <v>0</v>
      </c>
      <c r="N8" s="127">
        <f t="shared" si="0"/>
        <v>1</v>
      </c>
    </row>
    <row r="9" spans="1:14" ht="18.75" customHeight="1" x14ac:dyDescent="0.2">
      <c r="A9" s="123" t="s">
        <v>124</v>
      </c>
      <c r="B9" s="127">
        <v>1</v>
      </c>
      <c r="C9" s="128">
        <v>2</v>
      </c>
      <c r="D9" s="127">
        <v>1</v>
      </c>
      <c r="E9" s="127">
        <v>1</v>
      </c>
      <c r="F9" s="127">
        <v>1</v>
      </c>
      <c r="G9" s="127">
        <v>2</v>
      </c>
      <c r="H9" s="128">
        <v>3</v>
      </c>
      <c r="I9" s="128">
        <v>1</v>
      </c>
      <c r="J9" s="128">
        <v>1</v>
      </c>
      <c r="K9" s="128">
        <v>1</v>
      </c>
      <c r="L9" s="128">
        <v>0</v>
      </c>
      <c r="M9" s="128">
        <v>0</v>
      </c>
      <c r="N9" s="127">
        <f t="shared" si="0"/>
        <v>14</v>
      </c>
    </row>
    <row r="10" spans="1:14" ht="18.75" customHeight="1" x14ac:dyDescent="0.2">
      <c r="A10" s="123" t="s">
        <v>125</v>
      </c>
      <c r="B10" s="127">
        <v>2</v>
      </c>
      <c r="C10" s="128">
        <v>0</v>
      </c>
      <c r="D10" s="127">
        <v>0</v>
      </c>
      <c r="E10" s="127">
        <v>1</v>
      </c>
      <c r="F10" s="127">
        <v>0</v>
      </c>
      <c r="G10" s="127">
        <v>0</v>
      </c>
      <c r="H10" s="128">
        <v>0</v>
      </c>
      <c r="I10" s="128">
        <v>0</v>
      </c>
      <c r="J10" s="128">
        <v>0</v>
      </c>
      <c r="K10" s="128">
        <v>1</v>
      </c>
      <c r="L10" s="128">
        <v>0</v>
      </c>
      <c r="M10" s="128">
        <v>2</v>
      </c>
      <c r="N10" s="127">
        <f t="shared" si="0"/>
        <v>6</v>
      </c>
    </row>
    <row r="11" spans="1:14" ht="18.75" customHeight="1" x14ac:dyDescent="0.2">
      <c r="A11" s="123" t="s">
        <v>126</v>
      </c>
      <c r="B11" s="127">
        <v>1</v>
      </c>
      <c r="C11" s="128">
        <v>0</v>
      </c>
      <c r="D11" s="127">
        <v>2</v>
      </c>
      <c r="E11" s="127">
        <v>1</v>
      </c>
      <c r="F11" s="127">
        <v>3</v>
      </c>
      <c r="G11" s="127">
        <v>1</v>
      </c>
      <c r="H11" s="128">
        <v>2</v>
      </c>
      <c r="I11" s="128">
        <v>1</v>
      </c>
      <c r="J11" s="128">
        <v>1</v>
      </c>
      <c r="K11" s="128">
        <v>1</v>
      </c>
      <c r="L11" s="128">
        <v>2</v>
      </c>
      <c r="M11" s="128">
        <v>1</v>
      </c>
      <c r="N11" s="127">
        <f t="shared" si="0"/>
        <v>16</v>
      </c>
    </row>
    <row r="12" spans="1:14" ht="18.75" customHeight="1" x14ac:dyDescent="0.2">
      <c r="A12" s="123" t="s">
        <v>14</v>
      </c>
      <c r="B12" s="127">
        <v>0</v>
      </c>
      <c r="C12" s="128">
        <v>0</v>
      </c>
      <c r="D12" s="127">
        <v>0</v>
      </c>
      <c r="E12" s="127">
        <v>0</v>
      </c>
      <c r="F12" s="127">
        <v>0</v>
      </c>
      <c r="G12" s="127">
        <v>1</v>
      </c>
      <c r="H12" s="128">
        <v>1</v>
      </c>
      <c r="I12" s="128">
        <v>0</v>
      </c>
      <c r="J12" s="128">
        <v>0</v>
      </c>
      <c r="K12" s="128">
        <v>4</v>
      </c>
      <c r="L12" s="128">
        <v>1</v>
      </c>
      <c r="M12" s="128">
        <v>1</v>
      </c>
      <c r="N12" s="127">
        <f t="shared" si="0"/>
        <v>8</v>
      </c>
    </row>
    <row r="13" spans="1:14" ht="18.75" customHeight="1" x14ac:dyDescent="0.2">
      <c r="A13" s="123" t="s">
        <v>13</v>
      </c>
      <c r="B13" s="127">
        <v>5</v>
      </c>
      <c r="C13" s="128">
        <v>2</v>
      </c>
      <c r="D13" s="127">
        <v>0</v>
      </c>
      <c r="E13" s="127">
        <v>3</v>
      </c>
      <c r="F13" s="127">
        <v>0</v>
      </c>
      <c r="G13" s="127">
        <v>1</v>
      </c>
      <c r="H13" s="128">
        <v>0</v>
      </c>
      <c r="I13" s="128">
        <v>7</v>
      </c>
      <c r="J13" s="128">
        <v>4</v>
      </c>
      <c r="K13" s="128">
        <v>0</v>
      </c>
      <c r="L13" s="128">
        <v>3</v>
      </c>
      <c r="M13" s="128">
        <v>0</v>
      </c>
      <c r="N13" s="127">
        <f t="shared" si="0"/>
        <v>25</v>
      </c>
    </row>
    <row r="14" spans="1:14" ht="18.75" customHeight="1" x14ac:dyDescent="0.2">
      <c r="A14" s="123" t="s">
        <v>127</v>
      </c>
      <c r="B14" s="127">
        <v>1</v>
      </c>
      <c r="C14" s="128">
        <v>0</v>
      </c>
      <c r="D14" s="127">
        <v>0</v>
      </c>
      <c r="E14" s="127">
        <v>0</v>
      </c>
      <c r="F14" s="127">
        <v>0</v>
      </c>
      <c r="G14" s="127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1</v>
      </c>
      <c r="N14" s="127">
        <f t="shared" si="0"/>
        <v>2</v>
      </c>
    </row>
    <row r="15" spans="1:14" ht="18.75" customHeight="1" x14ac:dyDescent="0.2">
      <c r="A15" s="123" t="s">
        <v>128</v>
      </c>
      <c r="B15" s="127">
        <v>0</v>
      </c>
      <c r="C15" s="128">
        <v>0</v>
      </c>
      <c r="D15" s="127">
        <v>0</v>
      </c>
      <c r="E15" s="127">
        <v>0</v>
      </c>
      <c r="F15" s="127">
        <v>0</v>
      </c>
      <c r="G15" s="127">
        <v>0</v>
      </c>
      <c r="H15" s="128">
        <v>0</v>
      </c>
      <c r="I15" s="128">
        <v>0</v>
      </c>
      <c r="J15" s="128">
        <v>0</v>
      </c>
      <c r="K15" s="128">
        <v>1</v>
      </c>
      <c r="L15" s="128">
        <v>1</v>
      </c>
      <c r="M15" s="128">
        <v>1</v>
      </c>
      <c r="N15" s="127">
        <f t="shared" si="0"/>
        <v>3</v>
      </c>
    </row>
    <row r="16" spans="1:14" ht="18.75" customHeight="1" x14ac:dyDescent="0.2">
      <c r="A16" s="123" t="s">
        <v>129</v>
      </c>
      <c r="B16" s="127">
        <v>0</v>
      </c>
      <c r="C16" s="128">
        <v>0</v>
      </c>
      <c r="D16" s="127">
        <v>0</v>
      </c>
      <c r="E16" s="127">
        <v>0</v>
      </c>
      <c r="F16" s="127">
        <v>0</v>
      </c>
      <c r="G16" s="127">
        <v>1</v>
      </c>
      <c r="H16" s="128">
        <v>2</v>
      </c>
      <c r="I16" s="128">
        <v>2</v>
      </c>
      <c r="J16" s="128">
        <v>0</v>
      </c>
      <c r="K16" s="128">
        <v>0</v>
      </c>
      <c r="L16" s="128">
        <v>0</v>
      </c>
      <c r="M16" s="128">
        <v>2</v>
      </c>
      <c r="N16" s="127">
        <f t="shared" si="0"/>
        <v>7</v>
      </c>
    </row>
    <row r="17" spans="1:15" ht="18.75" customHeight="1" x14ac:dyDescent="0.2">
      <c r="A17" s="123" t="s">
        <v>130</v>
      </c>
      <c r="B17" s="127">
        <v>0</v>
      </c>
      <c r="C17" s="128">
        <v>0</v>
      </c>
      <c r="D17" s="127">
        <v>0</v>
      </c>
      <c r="E17" s="127">
        <v>0</v>
      </c>
      <c r="F17" s="127">
        <v>0</v>
      </c>
      <c r="G17" s="127">
        <v>1</v>
      </c>
      <c r="H17" s="128">
        <v>0</v>
      </c>
      <c r="I17" s="128">
        <v>1</v>
      </c>
      <c r="J17" s="128">
        <v>0</v>
      </c>
      <c r="K17" s="128">
        <v>0</v>
      </c>
      <c r="L17" s="128">
        <v>0</v>
      </c>
      <c r="M17" s="128">
        <v>0</v>
      </c>
      <c r="N17" s="127">
        <f t="shared" si="0"/>
        <v>2</v>
      </c>
    </row>
    <row r="18" spans="1:15" ht="18.75" customHeight="1" x14ac:dyDescent="0.2">
      <c r="A18" s="123" t="s">
        <v>131</v>
      </c>
      <c r="B18" s="127">
        <v>0</v>
      </c>
      <c r="C18" s="128">
        <v>0</v>
      </c>
      <c r="D18" s="127">
        <v>0</v>
      </c>
      <c r="E18" s="127">
        <v>0</v>
      </c>
      <c r="F18" s="127">
        <v>0</v>
      </c>
      <c r="G18" s="127">
        <v>0</v>
      </c>
      <c r="H18" s="128">
        <v>0</v>
      </c>
      <c r="I18" s="128">
        <v>1</v>
      </c>
      <c r="J18" s="128">
        <v>0</v>
      </c>
      <c r="K18" s="128">
        <v>0</v>
      </c>
      <c r="L18" s="128">
        <v>0</v>
      </c>
      <c r="M18" s="128">
        <v>0</v>
      </c>
      <c r="N18" s="127">
        <f t="shared" si="0"/>
        <v>1</v>
      </c>
    </row>
    <row r="19" spans="1:15" ht="18.75" customHeight="1" x14ac:dyDescent="0.2">
      <c r="A19" s="129" t="s">
        <v>132</v>
      </c>
      <c r="B19" s="130">
        <f t="shared" ref="B19:I19" si="1">SUM(B6:B18)</f>
        <v>11</v>
      </c>
      <c r="C19" s="130">
        <f t="shared" si="1"/>
        <v>4</v>
      </c>
      <c r="D19" s="130">
        <f t="shared" si="1"/>
        <v>3</v>
      </c>
      <c r="E19" s="130">
        <f t="shared" si="1"/>
        <v>6</v>
      </c>
      <c r="F19" s="130">
        <f t="shared" si="1"/>
        <v>5</v>
      </c>
      <c r="G19" s="130">
        <f t="shared" si="1"/>
        <v>10</v>
      </c>
      <c r="H19" s="130">
        <f t="shared" si="1"/>
        <v>8</v>
      </c>
      <c r="I19" s="130">
        <f t="shared" si="1"/>
        <v>15</v>
      </c>
      <c r="J19" s="130">
        <f>SUM(J6:J18)</f>
        <v>6</v>
      </c>
      <c r="K19" s="130">
        <f>SUM(K6:K18)</f>
        <v>10</v>
      </c>
      <c r="L19" s="130">
        <f>SUM(L6:L18)</f>
        <v>7</v>
      </c>
      <c r="M19" s="130">
        <f>SUM(M6:M18)</f>
        <v>8</v>
      </c>
      <c r="N19" s="130">
        <f t="shared" si="0"/>
        <v>93</v>
      </c>
      <c r="O19" s="131"/>
    </row>
    <row r="20" spans="1:15" ht="11.25" customHeight="1" x14ac:dyDescent="0.2">
      <c r="A20" s="132"/>
      <c r="B20" s="133"/>
      <c r="C20" s="134"/>
      <c r="D20" s="133"/>
      <c r="E20" s="133"/>
      <c r="F20" s="133"/>
      <c r="G20" s="133"/>
      <c r="H20" s="134"/>
      <c r="I20" s="134"/>
      <c r="J20" s="134"/>
      <c r="K20" s="134"/>
      <c r="L20" s="134"/>
      <c r="M20" s="134"/>
      <c r="N20" s="133"/>
    </row>
    <row r="21" spans="1:15" ht="11.25" customHeight="1" x14ac:dyDescent="0.2"/>
    <row r="22" spans="1:15" ht="18.75" customHeight="1" x14ac:dyDescent="0.2">
      <c r="A22" s="135" t="s">
        <v>133</v>
      </c>
      <c r="B22" s="136">
        <v>0</v>
      </c>
      <c r="C22" s="136">
        <v>0</v>
      </c>
      <c r="D22" s="136">
        <v>0</v>
      </c>
      <c r="E22" s="136">
        <v>0</v>
      </c>
      <c r="F22" s="136">
        <v>0</v>
      </c>
      <c r="G22" s="136">
        <v>0</v>
      </c>
      <c r="H22" s="136">
        <v>0</v>
      </c>
      <c r="I22" s="136">
        <v>6</v>
      </c>
      <c r="J22" s="136">
        <v>0</v>
      </c>
      <c r="K22" s="136">
        <v>0</v>
      </c>
      <c r="L22" s="136">
        <v>0</v>
      </c>
      <c r="M22" s="136">
        <v>0</v>
      </c>
      <c r="N22" s="127">
        <f>SUM(B22:M22)</f>
        <v>6</v>
      </c>
    </row>
    <row r="23" spans="1:15" ht="11.25" customHeight="1" x14ac:dyDescent="0.2"/>
    <row r="24" spans="1:15" ht="11.25" customHeight="1" x14ac:dyDescent="0.2">
      <c r="A24" s="137" t="s">
        <v>134</v>
      </c>
    </row>
    <row r="25" spans="1:15" ht="11.25" customHeight="1" x14ac:dyDescent="0.2"/>
    <row r="26" spans="1:15" ht="11.25" customHeight="1" x14ac:dyDescent="0.2"/>
    <row r="27" spans="1:15" ht="11.25" customHeight="1" x14ac:dyDescent="0.2"/>
    <row r="28" spans="1:15" ht="11.25" customHeight="1" x14ac:dyDescent="0.2"/>
    <row r="29" spans="1:15" ht="11.25" customHeight="1" x14ac:dyDescent="0.2"/>
    <row r="30" spans="1:15" ht="11.25" customHeight="1" x14ac:dyDescent="0.2"/>
    <row r="31" spans="1:15" ht="11.25" customHeight="1" x14ac:dyDescent="0.2"/>
    <row r="32" spans="1:15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</sheetData>
  <sheetProtection algorithmName="SHA-512" hashValue="/1t2wfvQk5eEcBKQ6yNXHq8DbhjLEaG0QYcJCTo28Zd5L+DktVcMdg4BHE3DkKuqBoG7+U7HhhVyNP3Lg7hAsw==" saltValue="bVA5PERgQitss680r5FEmg==" spinCount="100000" sheet="1" objects="1" scenarios="1"/>
  <mergeCells count="1">
    <mergeCell ref="A1:N2"/>
  </mergeCells>
  <printOptions horizontalCentered="1"/>
  <pageMargins left="0.19685039370078741" right="0.19685039370078741" top="1.1811023622047245" bottom="0.19685039370078741" header="0.51181102362204722" footer="0.51181102362204722"/>
  <pageSetup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5"/>
  <sheetViews>
    <sheetView tabSelected="1" zoomScaleNormal="75" workbookViewId="0">
      <selection activeCell="C33" sqref="C33"/>
    </sheetView>
  </sheetViews>
  <sheetFormatPr baseColWidth="10" defaultColWidth="5" defaultRowHeight="12.75" x14ac:dyDescent="0.2"/>
  <cols>
    <col min="1" max="1" width="36.28515625" style="1" customWidth="1"/>
    <col min="2" max="14" width="6.140625" style="1" customWidth="1"/>
    <col min="15" max="15" width="5.85546875" style="1" customWidth="1"/>
    <col min="16" max="16" width="5" style="1"/>
    <col min="17" max="17" width="5.140625" style="1" bestFit="1" customWidth="1"/>
    <col min="18" max="256" width="5" style="1"/>
    <col min="257" max="257" width="36.28515625" style="1" customWidth="1"/>
    <col min="258" max="270" width="6.140625" style="1" customWidth="1"/>
    <col min="271" max="271" width="5.85546875" style="1" customWidth="1"/>
    <col min="272" max="272" width="5" style="1"/>
    <col min="273" max="273" width="5.140625" style="1" bestFit="1" customWidth="1"/>
    <col min="274" max="512" width="5" style="1"/>
    <col min="513" max="513" width="36.28515625" style="1" customWidth="1"/>
    <col min="514" max="526" width="6.140625" style="1" customWidth="1"/>
    <col min="527" max="527" width="5.85546875" style="1" customWidth="1"/>
    <col min="528" max="528" width="5" style="1"/>
    <col min="529" max="529" width="5.140625" style="1" bestFit="1" customWidth="1"/>
    <col min="530" max="768" width="5" style="1"/>
    <col min="769" max="769" width="36.28515625" style="1" customWidth="1"/>
    <col min="770" max="782" width="6.140625" style="1" customWidth="1"/>
    <col min="783" max="783" width="5.85546875" style="1" customWidth="1"/>
    <col min="784" max="784" width="5" style="1"/>
    <col min="785" max="785" width="5.140625" style="1" bestFit="1" customWidth="1"/>
    <col min="786" max="1024" width="5" style="1"/>
    <col min="1025" max="1025" width="36.28515625" style="1" customWidth="1"/>
    <col min="1026" max="1038" width="6.140625" style="1" customWidth="1"/>
    <col min="1039" max="1039" width="5.85546875" style="1" customWidth="1"/>
    <col min="1040" max="1040" width="5" style="1"/>
    <col min="1041" max="1041" width="5.140625" style="1" bestFit="1" customWidth="1"/>
    <col min="1042" max="1280" width="5" style="1"/>
    <col min="1281" max="1281" width="36.28515625" style="1" customWidth="1"/>
    <col min="1282" max="1294" width="6.140625" style="1" customWidth="1"/>
    <col min="1295" max="1295" width="5.85546875" style="1" customWidth="1"/>
    <col min="1296" max="1296" width="5" style="1"/>
    <col min="1297" max="1297" width="5.140625" style="1" bestFit="1" customWidth="1"/>
    <col min="1298" max="1536" width="5" style="1"/>
    <col min="1537" max="1537" width="36.28515625" style="1" customWidth="1"/>
    <col min="1538" max="1550" width="6.140625" style="1" customWidth="1"/>
    <col min="1551" max="1551" width="5.85546875" style="1" customWidth="1"/>
    <col min="1552" max="1552" width="5" style="1"/>
    <col min="1553" max="1553" width="5.140625" style="1" bestFit="1" customWidth="1"/>
    <col min="1554" max="1792" width="5" style="1"/>
    <col min="1793" max="1793" width="36.28515625" style="1" customWidth="1"/>
    <col min="1794" max="1806" width="6.140625" style="1" customWidth="1"/>
    <col min="1807" max="1807" width="5.85546875" style="1" customWidth="1"/>
    <col min="1808" max="1808" width="5" style="1"/>
    <col min="1809" max="1809" width="5.140625" style="1" bestFit="1" customWidth="1"/>
    <col min="1810" max="2048" width="5" style="1"/>
    <col min="2049" max="2049" width="36.28515625" style="1" customWidth="1"/>
    <col min="2050" max="2062" width="6.140625" style="1" customWidth="1"/>
    <col min="2063" max="2063" width="5.85546875" style="1" customWidth="1"/>
    <col min="2064" max="2064" width="5" style="1"/>
    <col min="2065" max="2065" width="5.140625" style="1" bestFit="1" customWidth="1"/>
    <col min="2066" max="2304" width="5" style="1"/>
    <col min="2305" max="2305" width="36.28515625" style="1" customWidth="1"/>
    <col min="2306" max="2318" width="6.140625" style="1" customWidth="1"/>
    <col min="2319" max="2319" width="5.85546875" style="1" customWidth="1"/>
    <col min="2320" max="2320" width="5" style="1"/>
    <col min="2321" max="2321" width="5.140625" style="1" bestFit="1" customWidth="1"/>
    <col min="2322" max="2560" width="5" style="1"/>
    <col min="2561" max="2561" width="36.28515625" style="1" customWidth="1"/>
    <col min="2562" max="2574" width="6.140625" style="1" customWidth="1"/>
    <col min="2575" max="2575" width="5.85546875" style="1" customWidth="1"/>
    <col min="2576" max="2576" width="5" style="1"/>
    <col min="2577" max="2577" width="5.140625" style="1" bestFit="1" customWidth="1"/>
    <col min="2578" max="2816" width="5" style="1"/>
    <col min="2817" max="2817" width="36.28515625" style="1" customWidth="1"/>
    <col min="2818" max="2830" width="6.140625" style="1" customWidth="1"/>
    <col min="2831" max="2831" width="5.85546875" style="1" customWidth="1"/>
    <col min="2832" max="2832" width="5" style="1"/>
    <col min="2833" max="2833" width="5.140625" style="1" bestFit="1" customWidth="1"/>
    <col min="2834" max="3072" width="5" style="1"/>
    <col min="3073" max="3073" width="36.28515625" style="1" customWidth="1"/>
    <col min="3074" max="3086" width="6.140625" style="1" customWidth="1"/>
    <col min="3087" max="3087" width="5.85546875" style="1" customWidth="1"/>
    <col min="3088" max="3088" width="5" style="1"/>
    <col min="3089" max="3089" width="5.140625" style="1" bestFit="1" customWidth="1"/>
    <col min="3090" max="3328" width="5" style="1"/>
    <col min="3329" max="3329" width="36.28515625" style="1" customWidth="1"/>
    <col min="3330" max="3342" width="6.140625" style="1" customWidth="1"/>
    <col min="3343" max="3343" width="5.85546875" style="1" customWidth="1"/>
    <col min="3344" max="3344" width="5" style="1"/>
    <col min="3345" max="3345" width="5.140625" style="1" bestFit="1" customWidth="1"/>
    <col min="3346" max="3584" width="5" style="1"/>
    <col min="3585" max="3585" width="36.28515625" style="1" customWidth="1"/>
    <col min="3586" max="3598" width="6.140625" style="1" customWidth="1"/>
    <col min="3599" max="3599" width="5.85546875" style="1" customWidth="1"/>
    <col min="3600" max="3600" width="5" style="1"/>
    <col min="3601" max="3601" width="5.140625" style="1" bestFit="1" customWidth="1"/>
    <col min="3602" max="3840" width="5" style="1"/>
    <col min="3841" max="3841" width="36.28515625" style="1" customWidth="1"/>
    <col min="3842" max="3854" width="6.140625" style="1" customWidth="1"/>
    <col min="3855" max="3855" width="5.85546875" style="1" customWidth="1"/>
    <col min="3856" max="3856" width="5" style="1"/>
    <col min="3857" max="3857" width="5.140625" style="1" bestFit="1" customWidth="1"/>
    <col min="3858" max="4096" width="5" style="1"/>
    <col min="4097" max="4097" width="36.28515625" style="1" customWidth="1"/>
    <col min="4098" max="4110" width="6.140625" style="1" customWidth="1"/>
    <col min="4111" max="4111" width="5.85546875" style="1" customWidth="1"/>
    <col min="4112" max="4112" width="5" style="1"/>
    <col min="4113" max="4113" width="5.140625" style="1" bestFit="1" customWidth="1"/>
    <col min="4114" max="4352" width="5" style="1"/>
    <col min="4353" max="4353" width="36.28515625" style="1" customWidth="1"/>
    <col min="4354" max="4366" width="6.140625" style="1" customWidth="1"/>
    <col min="4367" max="4367" width="5.85546875" style="1" customWidth="1"/>
    <col min="4368" max="4368" width="5" style="1"/>
    <col min="4369" max="4369" width="5.140625" style="1" bestFit="1" customWidth="1"/>
    <col min="4370" max="4608" width="5" style="1"/>
    <col min="4609" max="4609" width="36.28515625" style="1" customWidth="1"/>
    <col min="4610" max="4622" width="6.140625" style="1" customWidth="1"/>
    <col min="4623" max="4623" width="5.85546875" style="1" customWidth="1"/>
    <col min="4624" max="4624" width="5" style="1"/>
    <col min="4625" max="4625" width="5.140625" style="1" bestFit="1" customWidth="1"/>
    <col min="4626" max="4864" width="5" style="1"/>
    <col min="4865" max="4865" width="36.28515625" style="1" customWidth="1"/>
    <col min="4866" max="4878" width="6.140625" style="1" customWidth="1"/>
    <col min="4879" max="4879" width="5.85546875" style="1" customWidth="1"/>
    <col min="4880" max="4880" width="5" style="1"/>
    <col min="4881" max="4881" width="5.140625" style="1" bestFit="1" customWidth="1"/>
    <col min="4882" max="5120" width="5" style="1"/>
    <col min="5121" max="5121" width="36.28515625" style="1" customWidth="1"/>
    <col min="5122" max="5134" width="6.140625" style="1" customWidth="1"/>
    <col min="5135" max="5135" width="5.85546875" style="1" customWidth="1"/>
    <col min="5136" max="5136" width="5" style="1"/>
    <col min="5137" max="5137" width="5.140625" style="1" bestFit="1" customWidth="1"/>
    <col min="5138" max="5376" width="5" style="1"/>
    <col min="5377" max="5377" width="36.28515625" style="1" customWidth="1"/>
    <col min="5378" max="5390" width="6.140625" style="1" customWidth="1"/>
    <col min="5391" max="5391" width="5.85546875" style="1" customWidth="1"/>
    <col min="5392" max="5392" width="5" style="1"/>
    <col min="5393" max="5393" width="5.140625" style="1" bestFit="1" customWidth="1"/>
    <col min="5394" max="5632" width="5" style="1"/>
    <col min="5633" max="5633" width="36.28515625" style="1" customWidth="1"/>
    <col min="5634" max="5646" width="6.140625" style="1" customWidth="1"/>
    <col min="5647" max="5647" width="5.85546875" style="1" customWidth="1"/>
    <col min="5648" max="5648" width="5" style="1"/>
    <col min="5649" max="5649" width="5.140625" style="1" bestFit="1" customWidth="1"/>
    <col min="5650" max="5888" width="5" style="1"/>
    <col min="5889" max="5889" width="36.28515625" style="1" customWidth="1"/>
    <col min="5890" max="5902" width="6.140625" style="1" customWidth="1"/>
    <col min="5903" max="5903" width="5.85546875" style="1" customWidth="1"/>
    <col min="5904" max="5904" width="5" style="1"/>
    <col min="5905" max="5905" width="5.140625" style="1" bestFit="1" customWidth="1"/>
    <col min="5906" max="6144" width="5" style="1"/>
    <col min="6145" max="6145" width="36.28515625" style="1" customWidth="1"/>
    <col min="6146" max="6158" width="6.140625" style="1" customWidth="1"/>
    <col min="6159" max="6159" width="5.85546875" style="1" customWidth="1"/>
    <col min="6160" max="6160" width="5" style="1"/>
    <col min="6161" max="6161" width="5.140625" style="1" bestFit="1" customWidth="1"/>
    <col min="6162" max="6400" width="5" style="1"/>
    <col min="6401" max="6401" width="36.28515625" style="1" customWidth="1"/>
    <col min="6402" max="6414" width="6.140625" style="1" customWidth="1"/>
    <col min="6415" max="6415" width="5.85546875" style="1" customWidth="1"/>
    <col min="6416" max="6416" width="5" style="1"/>
    <col min="6417" max="6417" width="5.140625" style="1" bestFit="1" customWidth="1"/>
    <col min="6418" max="6656" width="5" style="1"/>
    <col min="6657" max="6657" width="36.28515625" style="1" customWidth="1"/>
    <col min="6658" max="6670" width="6.140625" style="1" customWidth="1"/>
    <col min="6671" max="6671" width="5.85546875" style="1" customWidth="1"/>
    <col min="6672" max="6672" width="5" style="1"/>
    <col min="6673" max="6673" width="5.140625" style="1" bestFit="1" customWidth="1"/>
    <col min="6674" max="6912" width="5" style="1"/>
    <col min="6913" max="6913" width="36.28515625" style="1" customWidth="1"/>
    <col min="6914" max="6926" width="6.140625" style="1" customWidth="1"/>
    <col min="6927" max="6927" width="5.85546875" style="1" customWidth="1"/>
    <col min="6928" max="6928" width="5" style="1"/>
    <col min="6929" max="6929" width="5.140625" style="1" bestFit="1" customWidth="1"/>
    <col min="6930" max="7168" width="5" style="1"/>
    <col min="7169" max="7169" width="36.28515625" style="1" customWidth="1"/>
    <col min="7170" max="7182" width="6.140625" style="1" customWidth="1"/>
    <col min="7183" max="7183" width="5.85546875" style="1" customWidth="1"/>
    <col min="7184" max="7184" width="5" style="1"/>
    <col min="7185" max="7185" width="5.140625" style="1" bestFit="1" customWidth="1"/>
    <col min="7186" max="7424" width="5" style="1"/>
    <col min="7425" max="7425" width="36.28515625" style="1" customWidth="1"/>
    <col min="7426" max="7438" width="6.140625" style="1" customWidth="1"/>
    <col min="7439" max="7439" width="5.85546875" style="1" customWidth="1"/>
    <col min="7440" max="7440" width="5" style="1"/>
    <col min="7441" max="7441" width="5.140625" style="1" bestFit="1" customWidth="1"/>
    <col min="7442" max="7680" width="5" style="1"/>
    <col min="7681" max="7681" width="36.28515625" style="1" customWidth="1"/>
    <col min="7682" max="7694" width="6.140625" style="1" customWidth="1"/>
    <col min="7695" max="7695" width="5.85546875" style="1" customWidth="1"/>
    <col min="7696" max="7696" width="5" style="1"/>
    <col min="7697" max="7697" width="5.140625" style="1" bestFit="1" customWidth="1"/>
    <col min="7698" max="7936" width="5" style="1"/>
    <col min="7937" max="7937" width="36.28515625" style="1" customWidth="1"/>
    <col min="7938" max="7950" width="6.140625" style="1" customWidth="1"/>
    <col min="7951" max="7951" width="5.85546875" style="1" customWidth="1"/>
    <col min="7952" max="7952" width="5" style="1"/>
    <col min="7953" max="7953" width="5.140625" style="1" bestFit="1" customWidth="1"/>
    <col min="7954" max="8192" width="5" style="1"/>
    <col min="8193" max="8193" width="36.28515625" style="1" customWidth="1"/>
    <col min="8194" max="8206" width="6.140625" style="1" customWidth="1"/>
    <col min="8207" max="8207" width="5.85546875" style="1" customWidth="1"/>
    <col min="8208" max="8208" width="5" style="1"/>
    <col min="8209" max="8209" width="5.140625" style="1" bestFit="1" customWidth="1"/>
    <col min="8210" max="8448" width="5" style="1"/>
    <col min="8449" max="8449" width="36.28515625" style="1" customWidth="1"/>
    <col min="8450" max="8462" width="6.140625" style="1" customWidth="1"/>
    <col min="8463" max="8463" width="5.85546875" style="1" customWidth="1"/>
    <col min="8464" max="8464" width="5" style="1"/>
    <col min="8465" max="8465" width="5.140625" style="1" bestFit="1" customWidth="1"/>
    <col min="8466" max="8704" width="5" style="1"/>
    <col min="8705" max="8705" width="36.28515625" style="1" customWidth="1"/>
    <col min="8706" max="8718" width="6.140625" style="1" customWidth="1"/>
    <col min="8719" max="8719" width="5.85546875" style="1" customWidth="1"/>
    <col min="8720" max="8720" width="5" style="1"/>
    <col min="8721" max="8721" width="5.140625" style="1" bestFit="1" customWidth="1"/>
    <col min="8722" max="8960" width="5" style="1"/>
    <col min="8961" max="8961" width="36.28515625" style="1" customWidth="1"/>
    <col min="8962" max="8974" width="6.140625" style="1" customWidth="1"/>
    <col min="8975" max="8975" width="5.85546875" style="1" customWidth="1"/>
    <col min="8976" max="8976" width="5" style="1"/>
    <col min="8977" max="8977" width="5.140625" style="1" bestFit="1" customWidth="1"/>
    <col min="8978" max="9216" width="5" style="1"/>
    <col min="9217" max="9217" width="36.28515625" style="1" customWidth="1"/>
    <col min="9218" max="9230" width="6.140625" style="1" customWidth="1"/>
    <col min="9231" max="9231" width="5.85546875" style="1" customWidth="1"/>
    <col min="9232" max="9232" width="5" style="1"/>
    <col min="9233" max="9233" width="5.140625" style="1" bestFit="1" customWidth="1"/>
    <col min="9234" max="9472" width="5" style="1"/>
    <col min="9473" max="9473" width="36.28515625" style="1" customWidth="1"/>
    <col min="9474" max="9486" width="6.140625" style="1" customWidth="1"/>
    <col min="9487" max="9487" width="5.85546875" style="1" customWidth="1"/>
    <col min="9488" max="9488" width="5" style="1"/>
    <col min="9489" max="9489" width="5.140625" style="1" bestFit="1" customWidth="1"/>
    <col min="9490" max="9728" width="5" style="1"/>
    <col min="9729" max="9729" width="36.28515625" style="1" customWidth="1"/>
    <col min="9730" max="9742" width="6.140625" style="1" customWidth="1"/>
    <col min="9743" max="9743" width="5.85546875" style="1" customWidth="1"/>
    <col min="9744" max="9744" width="5" style="1"/>
    <col min="9745" max="9745" width="5.140625" style="1" bestFit="1" customWidth="1"/>
    <col min="9746" max="9984" width="5" style="1"/>
    <col min="9985" max="9985" width="36.28515625" style="1" customWidth="1"/>
    <col min="9986" max="9998" width="6.140625" style="1" customWidth="1"/>
    <col min="9999" max="9999" width="5.85546875" style="1" customWidth="1"/>
    <col min="10000" max="10000" width="5" style="1"/>
    <col min="10001" max="10001" width="5.140625" style="1" bestFit="1" customWidth="1"/>
    <col min="10002" max="10240" width="5" style="1"/>
    <col min="10241" max="10241" width="36.28515625" style="1" customWidth="1"/>
    <col min="10242" max="10254" width="6.140625" style="1" customWidth="1"/>
    <col min="10255" max="10255" width="5.85546875" style="1" customWidth="1"/>
    <col min="10256" max="10256" width="5" style="1"/>
    <col min="10257" max="10257" width="5.140625" style="1" bestFit="1" customWidth="1"/>
    <col min="10258" max="10496" width="5" style="1"/>
    <col min="10497" max="10497" width="36.28515625" style="1" customWidth="1"/>
    <col min="10498" max="10510" width="6.140625" style="1" customWidth="1"/>
    <col min="10511" max="10511" width="5.85546875" style="1" customWidth="1"/>
    <col min="10512" max="10512" width="5" style="1"/>
    <col min="10513" max="10513" width="5.140625" style="1" bestFit="1" customWidth="1"/>
    <col min="10514" max="10752" width="5" style="1"/>
    <col min="10753" max="10753" width="36.28515625" style="1" customWidth="1"/>
    <col min="10754" max="10766" width="6.140625" style="1" customWidth="1"/>
    <col min="10767" max="10767" width="5.85546875" style="1" customWidth="1"/>
    <col min="10768" max="10768" width="5" style="1"/>
    <col min="10769" max="10769" width="5.140625" style="1" bestFit="1" customWidth="1"/>
    <col min="10770" max="11008" width="5" style="1"/>
    <col min="11009" max="11009" width="36.28515625" style="1" customWidth="1"/>
    <col min="11010" max="11022" width="6.140625" style="1" customWidth="1"/>
    <col min="11023" max="11023" width="5.85546875" style="1" customWidth="1"/>
    <col min="11024" max="11024" width="5" style="1"/>
    <col min="11025" max="11025" width="5.140625" style="1" bestFit="1" customWidth="1"/>
    <col min="11026" max="11264" width="5" style="1"/>
    <col min="11265" max="11265" width="36.28515625" style="1" customWidth="1"/>
    <col min="11266" max="11278" width="6.140625" style="1" customWidth="1"/>
    <col min="11279" max="11279" width="5.85546875" style="1" customWidth="1"/>
    <col min="11280" max="11280" width="5" style="1"/>
    <col min="11281" max="11281" width="5.140625" style="1" bestFit="1" customWidth="1"/>
    <col min="11282" max="11520" width="5" style="1"/>
    <col min="11521" max="11521" width="36.28515625" style="1" customWidth="1"/>
    <col min="11522" max="11534" width="6.140625" style="1" customWidth="1"/>
    <col min="11535" max="11535" width="5.85546875" style="1" customWidth="1"/>
    <col min="11536" max="11536" width="5" style="1"/>
    <col min="11537" max="11537" width="5.140625" style="1" bestFit="1" customWidth="1"/>
    <col min="11538" max="11776" width="5" style="1"/>
    <col min="11777" max="11777" width="36.28515625" style="1" customWidth="1"/>
    <col min="11778" max="11790" width="6.140625" style="1" customWidth="1"/>
    <col min="11791" max="11791" width="5.85546875" style="1" customWidth="1"/>
    <col min="11792" max="11792" width="5" style="1"/>
    <col min="11793" max="11793" width="5.140625" style="1" bestFit="1" customWidth="1"/>
    <col min="11794" max="12032" width="5" style="1"/>
    <col min="12033" max="12033" width="36.28515625" style="1" customWidth="1"/>
    <col min="12034" max="12046" width="6.140625" style="1" customWidth="1"/>
    <col min="12047" max="12047" width="5.85546875" style="1" customWidth="1"/>
    <col min="12048" max="12048" width="5" style="1"/>
    <col min="12049" max="12049" width="5.140625" style="1" bestFit="1" customWidth="1"/>
    <col min="12050" max="12288" width="5" style="1"/>
    <col min="12289" max="12289" width="36.28515625" style="1" customWidth="1"/>
    <col min="12290" max="12302" width="6.140625" style="1" customWidth="1"/>
    <col min="12303" max="12303" width="5.85546875" style="1" customWidth="1"/>
    <col min="12304" max="12304" width="5" style="1"/>
    <col min="12305" max="12305" width="5.140625" style="1" bestFit="1" customWidth="1"/>
    <col min="12306" max="12544" width="5" style="1"/>
    <col min="12545" max="12545" width="36.28515625" style="1" customWidth="1"/>
    <col min="12546" max="12558" width="6.140625" style="1" customWidth="1"/>
    <col min="12559" max="12559" width="5.85546875" style="1" customWidth="1"/>
    <col min="12560" max="12560" width="5" style="1"/>
    <col min="12561" max="12561" width="5.140625" style="1" bestFit="1" customWidth="1"/>
    <col min="12562" max="12800" width="5" style="1"/>
    <col min="12801" max="12801" width="36.28515625" style="1" customWidth="1"/>
    <col min="12802" max="12814" width="6.140625" style="1" customWidth="1"/>
    <col min="12815" max="12815" width="5.85546875" style="1" customWidth="1"/>
    <col min="12816" max="12816" width="5" style="1"/>
    <col min="12817" max="12817" width="5.140625" style="1" bestFit="1" customWidth="1"/>
    <col min="12818" max="13056" width="5" style="1"/>
    <col min="13057" max="13057" width="36.28515625" style="1" customWidth="1"/>
    <col min="13058" max="13070" width="6.140625" style="1" customWidth="1"/>
    <col min="13071" max="13071" width="5.85546875" style="1" customWidth="1"/>
    <col min="13072" max="13072" width="5" style="1"/>
    <col min="13073" max="13073" width="5.140625" style="1" bestFit="1" customWidth="1"/>
    <col min="13074" max="13312" width="5" style="1"/>
    <col min="13313" max="13313" width="36.28515625" style="1" customWidth="1"/>
    <col min="13314" max="13326" width="6.140625" style="1" customWidth="1"/>
    <col min="13327" max="13327" width="5.85546875" style="1" customWidth="1"/>
    <col min="13328" max="13328" width="5" style="1"/>
    <col min="13329" max="13329" width="5.140625" style="1" bestFit="1" customWidth="1"/>
    <col min="13330" max="13568" width="5" style="1"/>
    <col min="13569" max="13569" width="36.28515625" style="1" customWidth="1"/>
    <col min="13570" max="13582" width="6.140625" style="1" customWidth="1"/>
    <col min="13583" max="13583" width="5.85546875" style="1" customWidth="1"/>
    <col min="13584" max="13584" width="5" style="1"/>
    <col min="13585" max="13585" width="5.140625" style="1" bestFit="1" customWidth="1"/>
    <col min="13586" max="13824" width="5" style="1"/>
    <col min="13825" max="13825" width="36.28515625" style="1" customWidth="1"/>
    <col min="13826" max="13838" width="6.140625" style="1" customWidth="1"/>
    <col min="13839" max="13839" width="5.85546875" style="1" customWidth="1"/>
    <col min="13840" max="13840" width="5" style="1"/>
    <col min="13841" max="13841" width="5.140625" style="1" bestFit="1" customWidth="1"/>
    <col min="13842" max="14080" width="5" style="1"/>
    <col min="14081" max="14081" width="36.28515625" style="1" customWidth="1"/>
    <col min="14082" max="14094" width="6.140625" style="1" customWidth="1"/>
    <col min="14095" max="14095" width="5.85546875" style="1" customWidth="1"/>
    <col min="14096" max="14096" width="5" style="1"/>
    <col min="14097" max="14097" width="5.140625" style="1" bestFit="1" customWidth="1"/>
    <col min="14098" max="14336" width="5" style="1"/>
    <col min="14337" max="14337" width="36.28515625" style="1" customWidth="1"/>
    <col min="14338" max="14350" width="6.140625" style="1" customWidth="1"/>
    <col min="14351" max="14351" width="5.85546875" style="1" customWidth="1"/>
    <col min="14352" max="14352" width="5" style="1"/>
    <col min="14353" max="14353" width="5.140625" style="1" bestFit="1" customWidth="1"/>
    <col min="14354" max="14592" width="5" style="1"/>
    <col min="14593" max="14593" width="36.28515625" style="1" customWidth="1"/>
    <col min="14594" max="14606" width="6.140625" style="1" customWidth="1"/>
    <col min="14607" max="14607" width="5.85546875" style="1" customWidth="1"/>
    <col min="14608" max="14608" width="5" style="1"/>
    <col min="14609" max="14609" width="5.140625" style="1" bestFit="1" customWidth="1"/>
    <col min="14610" max="14848" width="5" style="1"/>
    <col min="14849" max="14849" width="36.28515625" style="1" customWidth="1"/>
    <col min="14850" max="14862" width="6.140625" style="1" customWidth="1"/>
    <col min="14863" max="14863" width="5.85546875" style="1" customWidth="1"/>
    <col min="14864" max="14864" width="5" style="1"/>
    <col min="14865" max="14865" width="5.140625" style="1" bestFit="1" customWidth="1"/>
    <col min="14866" max="15104" width="5" style="1"/>
    <col min="15105" max="15105" width="36.28515625" style="1" customWidth="1"/>
    <col min="15106" max="15118" width="6.140625" style="1" customWidth="1"/>
    <col min="15119" max="15119" width="5.85546875" style="1" customWidth="1"/>
    <col min="15120" max="15120" width="5" style="1"/>
    <col min="15121" max="15121" width="5.140625" style="1" bestFit="1" customWidth="1"/>
    <col min="15122" max="15360" width="5" style="1"/>
    <col min="15361" max="15361" width="36.28515625" style="1" customWidth="1"/>
    <col min="15362" max="15374" width="6.140625" style="1" customWidth="1"/>
    <col min="15375" max="15375" width="5.85546875" style="1" customWidth="1"/>
    <col min="15376" max="15376" width="5" style="1"/>
    <col min="15377" max="15377" width="5.140625" style="1" bestFit="1" customWidth="1"/>
    <col min="15378" max="15616" width="5" style="1"/>
    <col min="15617" max="15617" width="36.28515625" style="1" customWidth="1"/>
    <col min="15618" max="15630" width="6.140625" style="1" customWidth="1"/>
    <col min="15631" max="15631" width="5.85546875" style="1" customWidth="1"/>
    <col min="15632" max="15632" width="5" style="1"/>
    <col min="15633" max="15633" width="5.140625" style="1" bestFit="1" customWidth="1"/>
    <col min="15634" max="15872" width="5" style="1"/>
    <col min="15873" max="15873" width="36.28515625" style="1" customWidth="1"/>
    <col min="15874" max="15886" width="6.140625" style="1" customWidth="1"/>
    <col min="15887" max="15887" width="5.85546875" style="1" customWidth="1"/>
    <col min="15888" max="15888" width="5" style="1"/>
    <col min="15889" max="15889" width="5.140625" style="1" bestFit="1" customWidth="1"/>
    <col min="15890" max="16128" width="5" style="1"/>
    <col min="16129" max="16129" width="36.28515625" style="1" customWidth="1"/>
    <col min="16130" max="16142" width="6.140625" style="1" customWidth="1"/>
    <col min="16143" max="16143" width="5.85546875" style="1" customWidth="1"/>
    <col min="16144" max="16144" width="5" style="1"/>
    <col min="16145" max="16145" width="5.140625" style="1" bestFit="1" customWidth="1"/>
    <col min="16146" max="16384" width="5" style="1"/>
  </cols>
  <sheetData>
    <row r="1" spans="1:14" x14ac:dyDescent="0.2">
      <c r="A1" s="138" t="s">
        <v>156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x14ac:dyDescent="0.2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5" spans="1:14" ht="13.5" customHeight="1" x14ac:dyDescent="0.25">
      <c r="A5" s="120"/>
      <c r="B5" s="4"/>
      <c r="D5" s="4"/>
      <c r="E5" s="4"/>
      <c r="F5" s="4"/>
      <c r="G5" s="4"/>
      <c r="N5" s="4"/>
    </row>
    <row r="6" spans="1:14" ht="27" customHeight="1" x14ac:dyDescent="0.2">
      <c r="A6" s="121" t="s">
        <v>0</v>
      </c>
      <c r="B6" s="122" t="s">
        <v>17</v>
      </c>
      <c r="C6" s="122" t="s">
        <v>18</v>
      </c>
      <c r="D6" s="122" t="s">
        <v>19</v>
      </c>
      <c r="E6" s="122" t="s">
        <v>20</v>
      </c>
      <c r="F6" s="122" t="s">
        <v>21</v>
      </c>
      <c r="G6" s="122" t="s">
        <v>22</v>
      </c>
      <c r="H6" s="122" t="s">
        <v>23</v>
      </c>
      <c r="I6" s="122" t="s">
        <v>24</v>
      </c>
      <c r="J6" s="122" t="s">
        <v>25</v>
      </c>
      <c r="K6" s="122" t="s">
        <v>26</v>
      </c>
      <c r="L6" s="122" t="s">
        <v>27</v>
      </c>
      <c r="M6" s="122" t="s">
        <v>28</v>
      </c>
      <c r="N6" s="122" t="s">
        <v>1</v>
      </c>
    </row>
    <row r="7" spans="1:14" ht="18.75" customHeight="1" x14ac:dyDescent="0.2">
      <c r="A7" s="123" t="s">
        <v>135</v>
      </c>
      <c r="B7" s="127">
        <v>0</v>
      </c>
      <c r="C7" s="127">
        <v>1</v>
      </c>
      <c r="D7" s="127">
        <v>1</v>
      </c>
      <c r="E7" s="127">
        <v>0</v>
      </c>
      <c r="F7" s="127">
        <v>0</v>
      </c>
      <c r="G7" s="127">
        <v>0</v>
      </c>
      <c r="H7" s="127">
        <v>1</v>
      </c>
      <c r="I7" s="128">
        <v>0</v>
      </c>
      <c r="J7" s="128">
        <v>0</v>
      </c>
      <c r="K7" s="128">
        <v>1</v>
      </c>
      <c r="L7" s="128">
        <v>0</v>
      </c>
      <c r="M7" s="128">
        <v>0</v>
      </c>
      <c r="N7" s="127">
        <f t="shared" ref="N7:N29" si="0">SUM(B7:M7)</f>
        <v>4</v>
      </c>
    </row>
    <row r="8" spans="1:14" ht="18.75" customHeight="1" x14ac:dyDescent="0.2">
      <c r="A8" s="123" t="s">
        <v>136</v>
      </c>
      <c r="B8" s="127">
        <v>0</v>
      </c>
      <c r="C8" s="127">
        <v>0</v>
      </c>
      <c r="D8" s="127">
        <v>0</v>
      </c>
      <c r="E8" s="127">
        <v>1</v>
      </c>
      <c r="F8" s="127">
        <v>0</v>
      </c>
      <c r="G8" s="127">
        <v>0</v>
      </c>
      <c r="H8" s="127">
        <v>1</v>
      </c>
      <c r="I8" s="128">
        <v>0</v>
      </c>
      <c r="J8" s="128">
        <v>0</v>
      </c>
      <c r="K8" s="128">
        <v>0</v>
      </c>
      <c r="L8" s="128">
        <v>1</v>
      </c>
      <c r="M8" s="128">
        <v>0</v>
      </c>
      <c r="N8" s="127">
        <f t="shared" si="0"/>
        <v>3</v>
      </c>
    </row>
    <row r="9" spans="1:14" ht="18.75" customHeight="1" x14ac:dyDescent="0.2">
      <c r="A9" s="123" t="s">
        <v>137</v>
      </c>
      <c r="B9" s="127">
        <v>0</v>
      </c>
      <c r="C9" s="128">
        <v>0</v>
      </c>
      <c r="D9" s="127">
        <v>0</v>
      </c>
      <c r="E9" s="127">
        <v>0</v>
      </c>
      <c r="F9" s="127">
        <v>0</v>
      </c>
      <c r="G9" s="127">
        <v>0</v>
      </c>
      <c r="H9" s="128">
        <v>0</v>
      </c>
      <c r="I9" s="128">
        <v>1</v>
      </c>
      <c r="J9" s="128">
        <v>0</v>
      </c>
      <c r="K9" s="128">
        <v>0</v>
      </c>
      <c r="L9" s="128">
        <v>0</v>
      </c>
      <c r="M9" s="128">
        <v>0</v>
      </c>
      <c r="N9" s="127">
        <f t="shared" si="0"/>
        <v>1</v>
      </c>
    </row>
    <row r="10" spans="1:14" ht="18.75" customHeight="1" x14ac:dyDescent="0.2">
      <c r="A10" s="123" t="s">
        <v>138</v>
      </c>
      <c r="B10" s="127">
        <v>8</v>
      </c>
      <c r="C10" s="128">
        <v>6</v>
      </c>
      <c r="D10" s="127">
        <v>7</v>
      </c>
      <c r="E10" s="127">
        <v>10</v>
      </c>
      <c r="F10" s="127">
        <v>7</v>
      </c>
      <c r="G10" s="127">
        <v>4</v>
      </c>
      <c r="H10" s="128">
        <v>4</v>
      </c>
      <c r="I10" s="128">
        <v>6</v>
      </c>
      <c r="J10" s="128">
        <v>11</v>
      </c>
      <c r="K10" s="128">
        <v>7</v>
      </c>
      <c r="L10" s="128">
        <v>8</v>
      </c>
      <c r="M10" s="128">
        <v>7</v>
      </c>
      <c r="N10" s="127">
        <f t="shared" si="0"/>
        <v>85</v>
      </c>
    </row>
    <row r="11" spans="1:14" ht="18.75" customHeight="1" x14ac:dyDescent="0.2">
      <c r="A11" s="123" t="s">
        <v>139</v>
      </c>
      <c r="B11" s="127">
        <v>1</v>
      </c>
      <c r="C11" s="128">
        <v>2</v>
      </c>
      <c r="D11" s="127">
        <v>1</v>
      </c>
      <c r="E11" s="127">
        <v>3</v>
      </c>
      <c r="F11" s="127">
        <v>2</v>
      </c>
      <c r="G11" s="127">
        <v>6</v>
      </c>
      <c r="H11" s="128">
        <v>3</v>
      </c>
      <c r="I11" s="128">
        <v>4</v>
      </c>
      <c r="J11" s="128">
        <v>5</v>
      </c>
      <c r="K11" s="128">
        <v>5</v>
      </c>
      <c r="L11" s="128">
        <v>7</v>
      </c>
      <c r="M11" s="128">
        <v>1</v>
      </c>
      <c r="N11" s="127">
        <f t="shared" si="0"/>
        <v>40</v>
      </c>
    </row>
    <row r="12" spans="1:14" ht="18.75" customHeight="1" x14ac:dyDescent="0.2">
      <c r="A12" s="123" t="s">
        <v>140</v>
      </c>
      <c r="B12" s="127">
        <v>2</v>
      </c>
      <c r="C12" s="128">
        <v>1</v>
      </c>
      <c r="D12" s="127">
        <v>5</v>
      </c>
      <c r="E12" s="127">
        <v>4</v>
      </c>
      <c r="F12" s="127">
        <v>4</v>
      </c>
      <c r="G12" s="127">
        <v>5</v>
      </c>
      <c r="H12" s="128">
        <v>2</v>
      </c>
      <c r="I12" s="128">
        <v>5</v>
      </c>
      <c r="J12" s="128">
        <v>3</v>
      </c>
      <c r="K12" s="128">
        <v>6</v>
      </c>
      <c r="L12" s="128">
        <v>9</v>
      </c>
      <c r="M12" s="128">
        <v>3</v>
      </c>
      <c r="N12" s="127">
        <f t="shared" si="0"/>
        <v>49</v>
      </c>
    </row>
    <row r="13" spans="1:14" ht="18.75" customHeight="1" x14ac:dyDescent="0.2">
      <c r="A13" s="123" t="s">
        <v>141</v>
      </c>
      <c r="B13" s="127">
        <v>0</v>
      </c>
      <c r="C13" s="128">
        <v>0</v>
      </c>
      <c r="D13" s="127">
        <v>2</v>
      </c>
      <c r="E13" s="127">
        <v>0</v>
      </c>
      <c r="F13" s="127">
        <v>1</v>
      </c>
      <c r="G13" s="127">
        <v>0</v>
      </c>
      <c r="H13" s="128">
        <v>0</v>
      </c>
      <c r="I13" s="128">
        <v>0</v>
      </c>
      <c r="J13" s="128">
        <v>1</v>
      </c>
      <c r="K13" s="128">
        <v>0</v>
      </c>
      <c r="L13" s="128">
        <v>0</v>
      </c>
      <c r="M13" s="128">
        <v>0</v>
      </c>
      <c r="N13" s="127">
        <f t="shared" si="0"/>
        <v>4</v>
      </c>
    </row>
    <row r="14" spans="1:14" ht="18.75" customHeight="1" x14ac:dyDescent="0.2">
      <c r="A14" s="123" t="s">
        <v>142</v>
      </c>
      <c r="B14" s="127">
        <v>0</v>
      </c>
      <c r="C14" s="128">
        <v>0</v>
      </c>
      <c r="D14" s="127">
        <v>0</v>
      </c>
      <c r="E14" s="127">
        <v>0</v>
      </c>
      <c r="F14" s="127">
        <v>0</v>
      </c>
      <c r="G14" s="127">
        <v>0</v>
      </c>
      <c r="H14" s="128">
        <v>0</v>
      </c>
      <c r="I14" s="128">
        <v>0</v>
      </c>
      <c r="J14" s="128">
        <v>0</v>
      </c>
      <c r="K14" s="128">
        <v>2</v>
      </c>
      <c r="L14" s="128">
        <v>2</v>
      </c>
      <c r="M14" s="128">
        <v>2</v>
      </c>
      <c r="N14" s="127">
        <f t="shared" si="0"/>
        <v>6</v>
      </c>
    </row>
    <row r="15" spans="1:14" ht="18.75" customHeight="1" x14ac:dyDescent="0.2">
      <c r="A15" s="123" t="s">
        <v>143</v>
      </c>
      <c r="B15" s="127">
        <v>4</v>
      </c>
      <c r="C15" s="128">
        <v>1</v>
      </c>
      <c r="D15" s="127">
        <v>2</v>
      </c>
      <c r="E15" s="127">
        <v>2</v>
      </c>
      <c r="F15" s="127">
        <v>2</v>
      </c>
      <c r="G15" s="127">
        <v>4</v>
      </c>
      <c r="H15" s="128">
        <v>0</v>
      </c>
      <c r="I15" s="128">
        <v>2</v>
      </c>
      <c r="J15" s="128">
        <v>1</v>
      </c>
      <c r="K15" s="128">
        <v>2</v>
      </c>
      <c r="L15" s="128">
        <v>2</v>
      </c>
      <c r="M15" s="128">
        <v>1</v>
      </c>
      <c r="N15" s="127">
        <f t="shared" si="0"/>
        <v>23</v>
      </c>
    </row>
    <row r="16" spans="1:14" ht="18.75" customHeight="1" x14ac:dyDescent="0.2">
      <c r="A16" s="123" t="s">
        <v>144</v>
      </c>
      <c r="B16" s="127">
        <v>16</v>
      </c>
      <c r="C16" s="128">
        <v>11</v>
      </c>
      <c r="D16" s="127">
        <v>24</v>
      </c>
      <c r="E16" s="127">
        <v>16</v>
      </c>
      <c r="F16" s="127">
        <v>9</v>
      </c>
      <c r="G16" s="127">
        <v>5</v>
      </c>
      <c r="H16" s="128">
        <v>14</v>
      </c>
      <c r="I16" s="128">
        <v>15</v>
      </c>
      <c r="J16" s="128">
        <v>23</v>
      </c>
      <c r="K16" s="128">
        <v>18</v>
      </c>
      <c r="L16" s="128">
        <v>17</v>
      </c>
      <c r="M16" s="128">
        <v>14</v>
      </c>
      <c r="N16" s="127">
        <f t="shared" si="0"/>
        <v>182</v>
      </c>
    </row>
    <row r="17" spans="1:15" ht="18.75" customHeight="1" x14ac:dyDescent="0.2">
      <c r="A17" s="123" t="s">
        <v>145</v>
      </c>
      <c r="B17" s="127">
        <v>7</v>
      </c>
      <c r="C17" s="128">
        <v>2</v>
      </c>
      <c r="D17" s="127">
        <v>6</v>
      </c>
      <c r="E17" s="127">
        <v>8</v>
      </c>
      <c r="F17" s="127">
        <v>4</v>
      </c>
      <c r="G17" s="127">
        <v>7</v>
      </c>
      <c r="H17" s="128">
        <v>6</v>
      </c>
      <c r="I17" s="128">
        <v>9</v>
      </c>
      <c r="J17" s="128">
        <v>4</v>
      </c>
      <c r="K17" s="128">
        <v>6</v>
      </c>
      <c r="L17" s="128">
        <v>2</v>
      </c>
      <c r="M17" s="128">
        <v>3</v>
      </c>
      <c r="N17" s="127">
        <f t="shared" si="0"/>
        <v>64</v>
      </c>
    </row>
    <row r="18" spans="1:15" ht="18.75" customHeight="1" x14ac:dyDescent="0.2">
      <c r="A18" s="123" t="s">
        <v>146</v>
      </c>
      <c r="B18" s="127">
        <v>5</v>
      </c>
      <c r="C18" s="128">
        <v>11</v>
      </c>
      <c r="D18" s="127">
        <v>10</v>
      </c>
      <c r="E18" s="127">
        <v>8</v>
      </c>
      <c r="F18" s="127">
        <v>12</v>
      </c>
      <c r="G18" s="127">
        <v>16</v>
      </c>
      <c r="H18" s="128">
        <v>19</v>
      </c>
      <c r="I18" s="128">
        <v>22</v>
      </c>
      <c r="J18" s="128">
        <v>23</v>
      </c>
      <c r="K18" s="128">
        <v>13</v>
      </c>
      <c r="L18" s="128">
        <v>10</v>
      </c>
      <c r="M18" s="128">
        <v>7</v>
      </c>
      <c r="N18" s="127">
        <f t="shared" si="0"/>
        <v>156</v>
      </c>
    </row>
    <row r="19" spans="1:15" ht="18.75" customHeight="1" x14ac:dyDescent="0.2">
      <c r="A19" s="123" t="s">
        <v>147</v>
      </c>
      <c r="B19" s="127">
        <v>11</v>
      </c>
      <c r="C19" s="128">
        <v>11</v>
      </c>
      <c r="D19" s="127">
        <v>7</v>
      </c>
      <c r="E19" s="127">
        <v>11</v>
      </c>
      <c r="F19" s="127">
        <v>9</v>
      </c>
      <c r="G19" s="127">
        <v>15</v>
      </c>
      <c r="H19" s="128">
        <v>11</v>
      </c>
      <c r="I19" s="128">
        <v>7</v>
      </c>
      <c r="J19" s="128">
        <v>18</v>
      </c>
      <c r="K19" s="128">
        <v>7</v>
      </c>
      <c r="L19" s="128">
        <v>8</v>
      </c>
      <c r="M19" s="128">
        <v>5</v>
      </c>
      <c r="N19" s="127">
        <f t="shared" si="0"/>
        <v>120</v>
      </c>
    </row>
    <row r="20" spans="1:15" ht="18.75" customHeight="1" x14ac:dyDescent="0.2">
      <c r="A20" s="123" t="s">
        <v>148</v>
      </c>
      <c r="B20" s="127">
        <v>13</v>
      </c>
      <c r="C20" s="128">
        <v>8</v>
      </c>
      <c r="D20" s="127">
        <v>8</v>
      </c>
      <c r="E20" s="127">
        <v>10</v>
      </c>
      <c r="F20" s="127">
        <v>14</v>
      </c>
      <c r="G20" s="127">
        <v>12</v>
      </c>
      <c r="H20" s="128">
        <v>11</v>
      </c>
      <c r="I20" s="128">
        <v>7</v>
      </c>
      <c r="J20" s="128">
        <v>12</v>
      </c>
      <c r="K20" s="128">
        <v>12</v>
      </c>
      <c r="L20" s="128">
        <v>12</v>
      </c>
      <c r="M20" s="128">
        <v>8</v>
      </c>
      <c r="N20" s="127">
        <f t="shared" si="0"/>
        <v>127</v>
      </c>
    </row>
    <row r="21" spans="1:15" ht="18.75" customHeight="1" x14ac:dyDescent="0.2">
      <c r="A21" s="123" t="s">
        <v>149</v>
      </c>
      <c r="B21" s="127">
        <v>11</v>
      </c>
      <c r="C21" s="128">
        <v>4</v>
      </c>
      <c r="D21" s="127">
        <v>4</v>
      </c>
      <c r="E21" s="127">
        <v>6</v>
      </c>
      <c r="F21" s="127">
        <v>16</v>
      </c>
      <c r="G21" s="127">
        <v>9</v>
      </c>
      <c r="H21" s="128">
        <v>11</v>
      </c>
      <c r="I21" s="128">
        <v>8</v>
      </c>
      <c r="J21" s="128">
        <v>9</v>
      </c>
      <c r="K21" s="128">
        <v>6</v>
      </c>
      <c r="L21" s="128">
        <v>15</v>
      </c>
      <c r="M21" s="128">
        <v>11</v>
      </c>
      <c r="N21" s="127">
        <f t="shared" si="0"/>
        <v>110</v>
      </c>
    </row>
    <row r="22" spans="1:15" ht="18.75" customHeight="1" x14ac:dyDescent="0.2">
      <c r="A22" s="123" t="s">
        <v>150</v>
      </c>
      <c r="B22" s="127">
        <v>5</v>
      </c>
      <c r="C22" s="128">
        <v>6</v>
      </c>
      <c r="D22" s="127">
        <v>6</v>
      </c>
      <c r="E22" s="127">
        <v>9</v>
      </c>
      <c r="F22" s="127">
        <v>8</v>
      </c>
      <c r="G22" s="127">
        <v>10</v>
      </c>
      <c r="H22" s="128">
        <v>5</v>
      </c>
      <c r="I22" s="128">
        <v>3</v>
      </c>
      <c r="J22" s="128">
        <v>9</v>
      </c>
      <c r="K22" s="128">
        <v>7</v>
      </c>
      <c r="L22" s="128">
        <v>6</v>
      </c>
      <c r="M22" s="128">
        <v>4</v>
      </c>
      <c r="N22" s="127">
        <f t="shared" si="0"/>
        <v>78</v>
      </c>
    </row>
    <row r="23" spans="1:15" ht="18.75" customHeight="1" x14ac:dyDescent="0.2">
      <c r="A23" s="123" t="s">
        <v>112</v>
      </c>
      <c r="B23" s="127">
        <v>4</v>
      </c>
      <c r="C23" s="128">
        <v>8</v>
      </c>
      <c r="D23" s="127">
        <v>4</v>
      </c>
      <c r="E23" s="127">
        <v>3</v>
      </c>
      <c r="F23" s="127">
        <v>2</v>
      </c>
      <c r="G23" s="127">
        <v>4</v>
      </c>
      <c r="H23" s="128">
        <v>3</v>
      </c>
      <c r="I23" s="128">
        <v>4</v>
      </c>
      <c r="J23" s="128">
        <v>2</v>
      </c>
      <c r="K23" s="128">
        <v>5</v>
      </c>
      <c r="L23" s="128">
        <v>6</v>
      </c>
      <c r="M23" s="128">
        <v>7</v>
      </c>
      <c r="N23" s="127">
        <f t="shared" si="0"/>
        <v>52</v>
      </c>
    </row>
    <row r="24" spans="1:15" ht="18.75" customHeight="1" x14ac:dyDescent="0.2">
      <c r="A24" s="123" t="s">
        <v>151</v>
      </c>
      <c r="B24" s="127">
        <v>0</v>
      </c>
      <c r="C24" s="128">
        <v>1</v>
      </c>
      <c r="D24" s="127">
        <v>0</v>
      </c>
      <c r="E24" s="127">
        <v>0</v>
      </c>
      <c r="F24" s="127">
        <v>1</v>
      </c>
      <c r="G24" s="127">
        <v>0</v>
      </c>
      <c r="H24" s="128">
        <v>1</v>
      </c>
      <c r="I24" s="128">
        <v>4</v>
      </c>
      <c r="J24" s="128">
        <v>0</v>
      </c>
      <c r="K24" s="128">
        <v>1</v>
      </c>
      <c r="L24" s="128">
        <v>0</v>
      </c>
      <c r="M24" s="128">
        <v>0</v>
      </c>
      <c r="N24" s="127">
        <f t="shared" si="0"/>
        <v>8</v>
      </c>
    </row>
    <row r="25" spans="1:15" ht="18.75" customHeight="1" x14ac:dyDescent="0.2">
      <c r="A25" s="123" t="s">
        <v>152</v>
      </c>
      <c r="B25" s="127">
        <v>7</v>
      </c>
      <c r="C25" s="128">
        <v>12</v>
      </c>
      <c r="D25" s="127">
        <v>11</v>
      </c>
      <c r="E25" s="127">
        <v>13</v>
      </c>
      <c r="F25" s="127">
        <v>11</v>
      </c>
      <c r="G25" s="127">
        <v>11</v>
      </c>
      <c r="H25" s="128">
        <v>12</v>
      </c>
      <c r="I25" s="128">
        <v>8</v>
      </c>
      <c r="J25" s="128">
        <v>18</v>
      </c>
      <c r="K25" s="128">
        <v>16</v>
      </c>
      <c r="L25" s="128">
        <v>8</v>
      </c>
      <c r="M25" s="128">
        <v>13</v>
      </c>
      <c r="N25" s="127">
        <f t="shared" si="0"/>
        <v>140</v>
      </c>
    </row>
    <row r="26" spans="1:15" ht="18.75" customHeight="1" x14ac:dyDescent="0.2">
      <c r="A26" s="123" t="s">
        <v>153</v>
      </c>
      <c r="B26" s="127">
        <v>1</v>
      </c>
      <c r="C26" s="128">
        <v>1</v>
      </c>
      <c r="D26" s="127">
        <v>0</v>
      </c>
      <c r="E26" s="127">
        <v>0</v>
      </c>
      <c r="F26" s="127">
        <v>1</v>
      </c>
      <c r="G26" s="127">
        <v>0</v>
      </c>
      <c r="H26" s="128">
        <v>0</v>
      </c>
      <c r="I26" s="128">
        <v>1</v>
      </c>
      <c r="J26" s="128">
        <v>1</v>
      </c>
      <c r="K26" s="128">
        <v>1</v>
      </c>
      <c r="L26" s="128">
        <v>0</v>
      </c>
      <c r="M26" s="128">
        <v>2</v>
      </c>
      <c r="N26" s="127">
        <f t="shared" si="0"/>
        <v>8</v>
      </c>
    </row>
    <row r="27" spans="1:15" ht="18.75" customHeight="1" x14ac:dyDescent="0.2">
      <c r="A27" s="123" t="s">
        <v>154</v>
      </c>
      <c r="B27" s="127">
        <v>2</v>
      </c>
      <c r="C27" s="128">
        <v>2</v>
      </c>
      <c r="D27" s="127">
        <v>6</v>
      </c>
      <c r="E27" s="127">
        <v>3</v>
      </c>
      <c r="F27" s="127">
        <v>2</v>
      </c>
      <c r="G27" s="127">
        <v>2</v>
      </c>
      <c r="H27" s="128">
        <v>6</v>
      </c>
      <c r="I27" s="128">
        <v>3</v>
      </c>
      <c r="J27" s="128">
        <v>8</v>
      </c>
      <c r="K27" s="128">
        <v>7</v>
      </c>
      <c r="L27" s="128">
        <v>1</v>
      </c>
      <c r="M27" s="128">
        <v>3</v>
      </c>
      <c r="N27" s="127">
        <f t="shared" si="0"/>
        <v>45</v>
      </c>
    </row>
    <row r="28" spans="1:15" ht="18.75" customHeight="1" x14ac:dyDescent="0.2">
      <c r="A28" s="123" t="s">
        <v>155</v>
      </c>
      <c r="B28" s="127">
        <v>1</v>
      </c>
      <c r="C28" s="128">
        <v>2</v>
      </c>
      <c r="D28" s="127">
        <v>9</v>
      </c>
      <c r="E28" s="127">
        <v>4</v>
      </c>
      <c r="F28" s="127">
        <v>5</v>
      </c>
      <c r="G28" s="127">
        <v>5</v>
      </c>
      <c r="H28" s="128">
        <v>5</v>
      </c>
      <c r="I28" s="128">
        <v>5</v>
      </c>
      <c r="J28" s="128">
        <v>4</v>
      </c>
      <c r="K28" s="128">
        <v>2</v>
      </c>
      <c r="L28" s="128">
        <v>5</v>
      </c>
      <c r="M28" s="128">
        <v>2</v>
      </c>
      <c r="N28" s="127">
        <f t="shared" si="0"/>
        <v>49</v>
      </c>
    </row>
    <row r="29" spans="1:15" ht="18.75" customHeight="1" x14ac:dyDescent="0.2">
      <c r="A29" s="129" t="s">
        <v>132</v>
      </c>
      <c r="B29" s="130">
        <f t="shared" ref="B29:M29" si="1">SUM(B7:B28)</f>
        <v>98</v>
      </c>
      <c r="C29" s="130">
        <f t="shared" si="1"/>
        <v>90</v>
      </c>
      <c r="D29" s="130">
        <f t="shared" si="1"/>
        <v>113</v>
      </c>
      <c r="E29" s="130">
        <f t="shared" si="1"/>
        <v>111</v>
      </c>
      <c r="F29" s="130">
        <f t="shared" si="1"/>
        <v>110</v>
      </c>
      <c r="G29" s="130">
        <f t="shared" si="1"/>
        <v>115</v>
      </c>
      <c r="H29" s="130">
        <f t="shared" si="1"/>
        <v>115</v>
      </c>
      <c r="I29" s="130">
        <f t="shared" si="1"/>
        <v>114</v>
      </c>
      <c r="J29" s="130">
        <f t="shared" si="1"/>
        <v>152</v>
      </c>
      <c r="K29" s="130">
        <f t="shared" si="1"/>
        <v>124</v>
      </c>
      <c r="L29" s="130">
        <f t="shared" si="1"/>
        <v>119</v>
      </c>
      <c r="M29" s="130">
        <f t="shared" si="1"/>
        <v>93</v>
      </c>
      <c r="N29" s="130">
        <f t="shared" si="0"/>
        <v>1354</v>
      </c>
      <c r="O29" s="131"/>
    </row>
    <row r="30" spans="1:15" ht="11.25" customHeight="1" x14ac:dyDescent="0.2">
      <c r="A30" s="132"/>
      <c r="B30" s="133"/>
      <c r="C30" s="134"/>
      <c r="D30" s="133"/>
      <c r="E30" s="133"/>
      <c r="F30" s="133"/>
      <c r="G30" s="133"/>
      <c r="H30" s="134"/>
      <c r="I30" s="134"/>
      <c r="J30" s="134"/>
      <c r="K30" s="134"/>
      <c r="L30" s="134"/>
      <c r="M30" s="134"/>
      <c r="N30" s="133"/>
    </row>
    <row r="31" spans="1:15" ht="11.25" customHeight="1" x14ac:dyDescent="0.2"/>
    <row r="32" spans="1:15" ht="11.25" customHeight="1" x14ac:dyDescent="0.2">
      <c r="A32" s="137" t="s">
        <v>134</v>
      </c>
    </row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</sheetData>
  <sheetProtection algorithmName="SHA-512" hashValue="IqPwHfTk/HOLb1VzfZQuww54joei69w3AxwOek+M6hhHNNuvVQ2rXbX1rRTfpEXsWUPTmYRi83u982FdA2JxkQ==" saltValue="01SbkyFYYOSeV1UTCirt2g==" spinCount="100000" sheet="1" objects="1" scenarios="1"/>
  <mergeCells count="1">
    <mergeCell ref="A1:N2"/>
  </mergeCells>
  <printOptions horizontalCentered="1"/>
  <pageMargins left="0.19685039370078741" right="0.19685039370078741" top="0.39370078740157483" bottom="0.19685039370078741" header="0.51181102362204722" footer="0.51181102362204722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9"/>
  <sheetViews>
    <sheetView workbookViewId="0"/>
  </sheetViews>
  <sheetFormatPr baseColWidth="10" defaultRowHeight="15" x14ac:dyDescent="0.25"/>
  <sheetData>
    <row r="99" spans="1:1" x14ac:dyDescent="0.25">
      <c r="A99" t="s">
        <v>160</v>
      </c>
    </row>
  </sheetData>
  <sheetProtection algorithmName="SHA-512" hashValue="8WwMoa+kYpWiK3yG9lrrldgFdps2MPUXwr2EIUKl4BhqjmWT4EoCm55f0IOTiYwnuUDiHFu58i/kalhgPj+Z1Q==" saltValue="VjLAHzvhrl7N3VaxfLN1e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Cir.Neonatal</vt:lpstr>
      <vt:lpstr>PROCED. OBST. MENORES</vt:lpstr>
      <vt:lpstr>CIR. OBSTETRICA MAYOR</vt:lpstr>
      <vt:lpstr>CIR. GINECOLOGICA MENOR</vt:lpstr>
      <vt:lpstr>CIR. GINECOLOGICA MAYOR</vt:lpstr>
      <vt:lpstr>Hoja1</vt:lpstr>
      <vt:lpstr>'CIR. GINECOLOGICA MAYOR'!Área_de_impresión</vt:lpstr>
      <vt:lpstr>'CIR. GINECOLOGICA MENOR'!Área_de_impresión</vt:lpstr>
      <vt:lpstr>Cir.Neonatal!Área_de_impresión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123</cp:lastModifiedBy>
  <dcterms:created xsi:type="dcterms:W3CDTF">2017-05-17T20:23:28Z</dcterms:created>
  <dcterms:modified xsi:type="dcterms:W3CDTF">2024-06-03T15:55:45Z</dcterms:modified>
</cp:coreProperties>
</file>