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INPER\2019\DATOS ABIERTOS 2019\PARA PUBLICAR\2019\"/>
    </mc:Choice>
  </mc:AlternateContent>
  <bookViews>
    <workbookView xWindow="0" yWindow="0" windowWidth="21600" windowHeight="9435" activeTab="3"/>
  </bookViews>
  <sheets>
    <sheet name="Proced. Obst. Menores" sheetId="2" r:id="rId1"/>
    <sheet name="Cir. Obst. Mayor" sheetId="3" r:id="rId2"/>
    <sheet name="Cir. Gineco. Menor" sheetId="4" r:id="rId3"/>
    <sheet name="Cir. Gineco. Mayor" sheetId="5" r:id="rId4"/>
    <sheet name="CIR. NEONAT." sheetId="6" r:id="rId5"/>
    <sheet name="NEUROCIR. PED." sheetId="8" r:id="rId6"/>
    <sheet name="Hoja1" sheetId="9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8" l="1"/>
  <c r="W14" i="6"/>
  <c r="W9" i="6"/>
  <c r="U49" i="2" l="1"/>
  <c r="V49" i="2" l="1"/>
  <c r="T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8" i="2"/>
  <c r="W49" i="2" l="1"/>
  <c r="V52" i="8"/>
  <c r="U52" i="8"/>
  <c r="T52" i="8"/>
  <c r="W51" i="8"/>
  <c r="W50" i="8"/>
  <c r="W49" i="8"/>
  <c r="W48" i="8"/>
  <c r="W47" i="8"/>
  <c r="W46" i="8"/>
  <c r="W45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42" i="8" s="1"/>
  <c r="W9" i="8"/>
  <c r="P52" i="8"/>
  <c r="O52" i="8"/>
  <c r="N52" i="8"/>
  <c r="Q51" i="8"/>
  <c r="Q50" i="8"/>
  <c r="Q49" i="8"/>
  <c r="Q48" i="8"/>
  <c r="Q47" i="8"/>
  <c r="Q46" i="8"/>
  <c r="Q45" i="8"/>
  <c r="P41" i="8"/>
  <c r="O41" i="8"/>
  <c r="N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9" i="8"/>
  <c r="J52" i="8"/>
  <c r="I52" i="8"/>
  <c r="H52" i="8"/>
  <c r="K51" i="8"/>
  <c r="K50" i="8"/>
  <c r="K49" i="8"/>
  <c r="K48" i="8"/>
  <c r="K47" i="8"/>
  <c r="K46" i="8"/>
  <c r="K45" i="8"/>
  <c r="J41" i="8"/>
  <c r="I41" i="8"/>
  <c r="H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9" i="8"/>
  <c r="Q9" i="6"/>
  <c r="K9" i="6"/>
  <c r="E9" i="6"/>
  <c r="V139" i="6"/>
  <c r="U139" i="6"/>
  <c r="T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V91" i="6"/>
  <c r="U91" i="6"/>
  <c r="T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3" i="6"/>
  <c r="W12" i="6"/>
  <c r="W11" i="6"/>
  <c r="P139" i="6"/>
  <c r="O139" i="6"/>
  <c r="N139" i="6"/>
  <c r="Q138" i="6"/>
  <c r="Q137" i="6"/>
  <c r="Q136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P91" i="6"/>
  <c r="O91" i="6"/>
  <c r="N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J139" i="6"/>
  <c r="I139" i="6"/>
  <c r="H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J91" i="6"/>
  <c r="I91" i="6"/>
  <c r="H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C139" i="6"/>
  <c r="D139" i="6"/>
  <c r="B139" i="6"/>
  <c r="C91" i="6"/>
  <c r="D91" i="6"/>
  <c r="B91" i="6"/>
  <c r="V51" i="5"/>
  <c r="U51" i="5"/>
  <c r="T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P51" i="5"/>
  <c r="O51" i="5"/>
  <c r="N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J51" i="5"/>
  <c r="I51" i="5"/>
  <c r="H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E50" i="5"/>
  <c r="C51" i="5"/>
  <c r="D51" i="5"/>
  <c r="B51" i="5"/>
  <c r="E34" i="5"/>
  <c r="V36" i="4"/>
  <c r="U36" i="4"/>
  <c r="T36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36" i="4" s="1"/>
  <c r="P36" i="4"/>
  <c r="O36" i="4"/>
  <c r="N36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36" i="4" s="1"/>
  <c r="J36" i="4"/>
  <c r="I36" i="4"/>
  <c r="H36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36" i="4" s="1"/>
  <c r="W52" i="8" l="1"/>
  <c r="K52" i="8"/>
  <c r="W139" i="6"/>
  <c r="K91" i="6"/>
  <c r="Q139" i="6"/>
  <c r="W91" i="6"/>
  <c r="Q51" i="5"/>
  <c r="W51" i="5"/>
  <c r="Q52" i="8"/>
  <c r="Q41" i="8"/>
  <c r="K41" i="8"/>
  <c r="Q91" i="6"/>
  <c r="K139" i="6"/>
  <c r="K51" i="5"/>
  <c r="P26" i="3" l="1"/>
  <c r="V26" i="3"/>
  <c r="U26" i="3"/>
  <c r="T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O26" i="3"/>
  <c r="N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J26" i="3"/>
  <c r="I26" i="3"/>
  <c r="H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W26" i="3" l="1"/>
  <c r="Q26" i="3"/>
  <c r="K26" i="3"/>
  <c r="N49" i="2" l="1"/>
  <c r="O49" i="2"/>
  <c r="P49" i="2"/>
  <c r="H49" i="2"/>
  <c r="I49" i="2"/>
  <c r="J49" i="2"/>
  <c r="C49" i="2"/>
  <c r="D49" i="2"/>
  <c r="B49" i="2"/>
  <c r="Q48" i="2" l="1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49" i="2" s="1"/>
  <c r="Q8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49" i="2" s="1"/>
  <c r="K8" i="2"/>
  <c r="B41" i="8" l="1"/>
  <c r="C41" i="8"/>
  <c r="D41" i="8"/>
  <c r="E137" i="6"/>
  <c r="E138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95" i="6"/>
  <c r="E90" i="6"/>
  <c r="B36" i="4"/>
  <c r="C36" i="4"/>
  <c r="D36" i="4"/>
  <c r="E34" i="4"/>
  <c r="E46" i="5"/>
  <c r="E47" i="5"/>
  <c r="E48" i="5"/>
  <c r="E49" i="5"/>
  <c r="E139" i="6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0" i="2"/>
  <c r="E49" i="2" l="1"/>
  <c r="B26" i="3"/>
  <c r="C26" i="3"/>
  <c r="D26" i="3"/>
  <c r="D52" i="8" l="1"/>
  <c r="C52" i="8"/>
  <c r="B52" i="8"/>
  <c r="E51" i="8"/>
  <c r="E50" i="8"/>
  <c r="E49" i="8"/>
  <c r="E48" i="8"/>
  <c r="E47" i="8"/>
  <c r="E46" i="8"/>
  <c r="E45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9" i="8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45" i="5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1" i="6" l="1"/>
  <c r="E51" i="5"/>
  <c r="E36" i="4"/>
  <c r="E41" i="8"/>
  <c r="E52" i="8"/>
  <c r="E14" i="3" l="1"/>
  <c r="E16" i="3"/>
  <c r="E17" i="3"/>
  <c r="E18" i="3"/>
  <c r="E19" i="3"/>
  <c r="E20" i="3"/>
  <c r="E21" i="3"/>
  <c r="E22" i="3"/>
  <c r="E23" i="3"/>
  <c r="E24" i="3"/>
  <c r="E25" i="3"/>
  <c r="E11" i="3"/>
  <c r="E12" i="3"/>
  <c r="E13" i="3"/>
  <c r="E15" i="3"/>
  <c r="E26" i="3" l="1"/>
  <c r="E8" i="2"/>
</calcChain>
</file>

<file path=xl/sharedStrings.xml><?xml version="1.0" encoding="utf-8"?>
<sst xmlns="http://schemas.openxmlformats.org/spreadsheetml/2006/main" count="1408" uniqueCount="340">
  <si>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</si>
  <si>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</si>
  <si>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</si>
  <si>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</si>
  <si>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</si>
  <si>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</si>
  <si>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</si>
  <si>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</si>
  <si>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</si>
  <si>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</si>
  <si>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</si>
  <si>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</si>
  <si>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</si>
  <si>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</si>
  <si>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</si>
  <si>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</si>
  <si>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Cierre de conducto arterioso persistente</t>
  </si>
  <si>
    <t>Anastomosis instestinal</t>
  </si>
  <si>
    <t>Apendicectomía</t>
  </si>
  <si>
    <t>Cierre  Gastrosquisis</t>
  </si>
  <si>
    <t xml:space="preserve">Cierre en bolsas de Hartman </t>
  </si>
  <si>
    <t>Colocación de sonda pleural</t>
  </si>
  <si>
    <t xml:space="preserve">Colostomía </t>
  </si>
  <si>
    <t>Colostomía de 2 bocas</t>
  </si>
  <si>
    <t>Derivación Intestinal</t>
  </si>
  <si>
    <t>Drenaje de ileo meconial</t>
  </si>
  <si>
    <t>Enterotomía</t>
  </si>
  <si>
    <t xml:space="preserve">Hemicolectomía </t>
  </si>
  <si>
    <t>Pericardiocentesis</t>
  </si>
  <si>
    <t>Plastía de la membrana</t>
  </si>
  <si>
    <t>Plastía umbilical</t>
  </si>
  <si>
    <t>Resección de adherencias</t>
  </si>
  <si>
    <t>Resección de estenosis de colon</t>
  </si>
  <si>
    <t xml:space="preserve">Traqueostomía </t>
  </si>
  <si>
    <t>Cambio de esponja de terapia VAC</t>
  </si>
  <si>
    <t>Catéter Broviack</t>
  </si>
  <si>
    <t>Catéter percutáneo</t>
  </si>
  <si>
    <t>Catéter venoso central subclavio</t>
  </si>
  <si>
    <t xml:space="preserve">Catéter venoso central yugular externo </t>
  </si>
  <si>
    <t>Colocación de silo de Duoderm</t>
  </si>
  <si>
    <t>Colocación de parche de Duoderm</t>
  </si>
  <si>
    <t xml:space="preserve">Colocación de sonda pleural 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</si>
  <si>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</si>
  <si>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</si>
  <si>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</si>
  <si>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</si>
  <si>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</si>
  <si>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</si>
  <si>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</si>
  <si>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</si>
  <si>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</si>
  <si>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</si>
  <si>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</si>
  <si>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</si>
  <si>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</si>
  <si>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</si>
  <si>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</si>
  <si>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</si>
  <si>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</si>
  <si>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</si>
  <si>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</si>
  <si>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</si>
  <si>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</si>
  <si>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</si>
  <si>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</si>
  <si>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con legrado Instumental</t>
  </si>
  <si>
    <t>Aborto espontáneo / no especificado</t>
  </si>
  <si>
    <t>Aborto terapéutico</t>
  </si>
  <si>
    <t>Cerclaje</t>
  </si>
  <si>
    <t>Marsupialización</t>
  </si>
  <si>
    <t>Resutura</t>
  </si>
  <si>
    <t>Lavado Qx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</si>
  <si>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</si>
  <si>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</si>
  <si>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</si>
  <si>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</si>
  <si>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</si>
  <si>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</si>
  <si>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</si>
  <si>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</si>
  <si>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OTROS</t>
  </si>
  <si>
    <t>Total</t>
  </si>
  <si>
    <t>Drenaje de hematoma pared vaginal</t>
  </si>
  <si>
    <t>Colocación de balón  Bakry</t>
  </si>
  <si>
    <t>INSTITUTO NACIONAL DE PERINATOLOGÍA ISIDRO ESPINOSA DE LOS REYES</t>
  </si>
  <si>
    <t>Cesárea indicada</t>
  </si>
  <si>
    <t>Laparotomía (puerperio)</t>
  </si>
  <si>
    <t>Laparotomía en embarzo</t>
  </si>
  <si>
    <t>Aborto por laparotomía</t>
  </si>
  <si>
    <t>Laparoscopia en embarzo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</si>
  <si>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</si>
  <si>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</si>
  <si>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</si>
  <si>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</si>
  <si>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</si>
  <si>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</si>
  <si>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</si>
  <si>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Ooforectomia</t>
  </si>
  <si>
    <t>Apendicectomia</t>
  </si>
  <si>
    <t>Ablación endometrial</t>
  </si>
  <si>
    <t>Bartholinectomia</t>
  </si>
  <si>
    <t>Biopsia c/marcaje</t>
  </si>
  <si>
    <t>Biopsia legrado</t>
  </si>
  <si>
    <t>Biopsia mama</t>
  </si>
  <si>
    <t>Cirugía de Adair</t>
  </si>
  <si>
    <t>Colocación de cateter</t>
  </si>
  <si>
    <t>Drenaje de abceso mamario</t>
  </si>
  <si>
    <t>Excisión</t>
  </si>
  <si>
    <t>Fertiloscopia</t>
  </si>
  <si>
    <t>OTB</t>
  </si>
  <si>
    <t>Retiro de DIU</t>
  </si>
  <si>
    <t>Ureteroscopía</t>
  </si>
  <si>
    <t>Vaporización Laser</t>
  </si>
  <si>
    <t>Vulvectomia</t>
  </si>
  <si>
    <t>Biopsia (Tumoración pared torácica)</t>
  </si>
  <si>
    <t>Botox Intravesical</t>
  </si>
  <si>
    <t>T o t a l</t>
  </si>
  <si>
    <t>Biopsia ovarios</t>
  </si>
  <si>
    <t>Burch (incontinencia urinaria)</t>
  </si>
  <si>
    <t>Cirugía Conservadora de mama</t>
  </si>
  <si>
    <t>Cirugia de Manchester</t>
  </si>
  <si>
    <t>Cistectomía x laparoscopía</t>
  </si>
  <si>
    <t>Colecistectomia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</si>
  <si>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</si>
  <si>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</si>
  <si>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</si>
  <si>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</si>
  <si>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</si>
  <si>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</si>
  <si>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</si>
  <si>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</si>
  <si>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</si>
  <si>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Mamoplastia</t>
  </si>
  <si>
    <t>Resección x laparoscopía</t>
  </si>
  <si>
    <t>Colocación de cinta vaginal libre de tensión</t>
  </si>
  <si>
    <t>Polipectomia</t>
  </si>
  <si>
    <t>Cuadrantectomia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</si>
  <si>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</si>
  <si>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</si>
  <si>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</si>
  <si>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</si>
  <si>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</si>
  <si>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Drenaje de abscesos cerebrales</t>
  </si>
  <si>
    <t>Endoscopía cerebral</t>
  </si>
  <si>
    <t>Liberación peritoneal de sistema de derivación</t>
  </si>
  <si>
    <t>Plastía mielomeningocele</t>
  </si>
  <si>
    <t>Plastía y rotación de colgajos</t>
  </si>
  <si>
    <t>Punción lumbar</t>
  </si>
  <si>
    <t>Punción reservorio</t>
  </si>
  <si>
    <t>Punción transventricular</t>
  </si>
  <si>
    <t>Punción ventricular</t>
  </si>
  <si>
    <t>Histeroscopía quirúrgica</t>
  </si>
  <si>
    <t>Laparoscopía quirúrgica</t>
  </si>
  <si>
    <t>Neurectomia Presacra</t>
  </si>
  <si>
    <t>Fórceps V.  posición transv.</t>
  </si>
  <si>
    <t>Fórceps v. occipitosacra</t>
  </si>
  <si>
    <t>Vaccum</t>
  </si>
  <si>
    <t>Legrado (Ameu)</t>
  </si>
  <si>
    <t>Aborto con legrado Ameu</t>
  </si>
  <si>
    <t>OTB menor de 20</t>
  </si>
  <si>
    <t>OTB mayor o igual a 20</t>
  </si>
  <si>
    <t>Ligadura de Hipogastrio</t>
  </si>
  <si>
    <t>Cistecstomia</t>
  </si>
  <si>
    <t>Revisión de cavidad (post-aborto)*</t>
  </si>
  <si>
    <t>Colocación de Catéter (Tenkchoff)</t>
  </si>
  <si>
    <t>Cambio de expansor por implante</t>
  </si>
  <si>
    <t>Retiro de sonda de alimentación</t>
  </si>
  <si>
    <t>Drenaje de hematocolpos</t>
  </si>
  <si>
    <t>Retiro de VAC</t>
  </si>
  <si>
    <t>Colocacion de expansor</t>
  </si>
  <si>
    <t>Linfadenectomia</t>
  </si>
  <si>
    <t>Sacrocolpopexia</t>
  </si>
  <si>
    <t>Colpectomia</t>
  </si>
  <si>
    <t>Reconstrucción de mama</t>
  </si>
  <si>
    <t>Neoimplantación uretral derecha</t>
  </si>
  <si>
    <t>Salpingectomia</t>
  </si>
  <si>
    <t>Enteropexia</t>
  </si>
  <si>
    <t>Citoreducción secundaria</t>
  </si>
  <si>
    <t>Neovagina</t>
  </si>
  <si>
    <t xml:space="preserve">Histeroscopía diagnóstica </t>
  </si>
  <si>
    <t>Laparoscopía diagnóstica</t>
  </si>
  <si>
    <t>Disección pélvica</t>
  </si>
  <si>
    <t>Ileocolostomía bocas cerradas</t>
  </si>
  <si>
    <t>Ligadura del conducto arterioso</t>
  </si>
  <si>
    <t xml:space="preserve">Lobectomía pulmonar </t>
  </si>
  <si>
    <t>Resección de atresia tipo1de ileon terminal</t>
  </si>
  <si>
    <t>Cierre secundario de pared abdominal</t>
  </si>
  <si>
    <t>Ampliación de la Anastomosis con cierre transversal</t>
  </si>
  <si>
    <t>Resección adenoma quístico pulmonar</t>
  </si>
  <si>
    <t>CIRUGIA NEONATAL MENOR</t>
  </si>
  <si>
    <t>Colocación de sello pleural</t>
  </si>
  <si>
    <t>Escarificación</t>
  </si>
  <si>
    <t xml:space="preserve">Cambio de sonda pleural </t>
  </si>
  <si>
    <t>Paracentesis por abdomen restrictivo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</si>
  <si>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</si>
  <si>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</si>
  <si>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</si>
  <si>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</si>
  <si>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</si>
  <si>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</si>
  <si>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</si>
  <si>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Retiro de Derivación cisto peritoneal</t>
  </si>
  <si>
    <t>Punción transfontanelar</t>
  </si>
  <si>
    <t>Retiro de drenaje</t>
  </si>
  <si>
    <t xml:space="preserve">                           CIRUGIA OBSTÉTRICA MENOR  1er. TRIMESTRE 2019</t>
  </si>
  <si>
    <t>CIRUGIA OBSTETRICA MAYOR 1er. TRIMESTRE 2019</t>
  </si>
  <si>
    <t>CIRUGIA NEONATAL 1er. TRIMESTRE 2019</t>
  </si>
  <si>
    <t>Laparoscopía en aborto</t>
  </si>
  <si>
    <t>Sacrohisteropexia</t>
  </si>
  <si>
    <t>Ureterolisis</t>
  </si>
  <si>
    <t>Esplenectomia por lap.</t>
  </si>
  <si>
    <t>Colgajo transanal</t>
  </si>
  <si>
    <t>Drenaje de pared abdominal</t>
  </si>
  <si>
    <t>Catéter venoso central por venodiseccción</t>
  </si>
  <si>
    <t>Catéter yugular interno</t>
  </si>
  <si>
    <t xml:space="preserve">Colocación de apósito hidrofílico </t>
  </si>
  <si>
    <t>Recolocación VAC</t>
  </si>
  <si>
    <t>Colocación de catéter venoso central periférico</t>
  </si>
  <si>
    <t>cirugia19</t>
  </si>
  <si>
    <t>Craneotomía</t>
  </si>
  <si>
    <t>Cirugía Mayor</t>
  </si>
  <si>
    <t xml:space="preserve">                           CIRUGIA OBSTÉTRICA MENOR  2o. TRIMESTRE 2019</t>
  </si>
  <si>
    <t xml:space="preserve">                           CIRUGIA OBSTÉTRICA MENOR  3er. TRIMESTRE 2019</t>
  </si>
  <si>
    <t>ABRIL</t>
  </si>
  <si>
    <t>MAYO</t>
  </si>
  <si>
    <t>JUNIO</t>
  </si>
  <si>
    <t>JULIO</t>
  </si>
  <si>
    <t>AGOSTO</t>
  </si>
  <si>
    <t>SEPTIEMBRE</t>
  </si>
  <si>
    <t>CIRUGIA OBSTETRICA MAYOR 2o. TRIMESTRE 2019</t>
  </si>
  <si>
    <t>CIRUGIA OBSTETRICA MAYOR 3er. TRIMESTRE 2019</t>
  </si>
  <si>
    <t>CIRUGIA OBSTETRICA MAYOR 4o. TRIMESTRE 2019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</si>
  <si>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</si>
  <si>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</si>
  <si>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</si>
  <si>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</si>
  <si>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</si>
  <si>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</si>
  <si>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</si>
  <si>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</si>
  <si>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</si>
  <si>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CIRUGIA MENOR Y OTROS PROCEDIMIENTOS GINECOLOGICOS 
1er. TRIMESTRE 2019</t>
  </si>
  <si>
    <t>CIRUGIA MENOR Y OTROS PROCEDIMIENTOS GINECOLOGICOS 
2o. TRIMESTRE 2019</t>
  </si>
  <si>
    <t>CIRUGIA MENOR Y OTROS PROCEDIMIENTOS GINECOLOGICOS 
3er. TRIMESTRE 2019</t>
  </si>
  <si>
    <t>CIRUGIA MENOR Y OTROS PROCEDIMIENTOS GINECOLOGICOS 
4o. TRIMESTRE 2019</t>
  </si>
  <si>
    <t>CIRUGIA GINECOLÓGICA MAYOR Y OTROS PROCEDIMIENTOS 
1er. TRIMESTRE 2019</t>
  </si>
  <si>
    <t>Histerectomía laparoscópica</t>
  </si>
  <si>
    <t>Tumorectomía anexial</t>
  </si>
  <si>
    <t>CIRUGIA GINECOLÓGICA MAYOR Y OTROS PROCEDIMIENTOS 
2o. TRIMESTRE 2019</t>
  </si>
  <si>
    <t>CIRUGIA GINECOLÓGICA MAYOR Y OTROS PROCEDIMIENTOS 
3er. TRIMESTRE 2019</t>
  </si>
  <si>
    <t>CIRUGIA GINECOLÓGICA MAYOR Y OTROS PROCEDIMIENTOS 
4o. TRIMESTRE 2019</t>
  </si>
  <si>
    <t>Anastomosis sin especificar</t>
  </si>
  <si>
    <t>Anastomosis colónica</t>
  </si>
  <si>
    <t>Anastomosis término-terminal Nixon</t>
  </si>
  <si>
    <t>Anastomosis duodeno-duodenal en diamante</t>
  </si>
  <si>
    <t>Anastomosis yeyuno término-terminal</t>
  </si>
  <si>
    <t>Cierre Gastrosquisis con preservación de cordón</t>
  </si>
  <si>
    <t>Cierre de fístula traqueoesofágica</t>
  </si>
  <si>
    <t>Cierre de Ileostomía</t>
  </si>
  <si>
    <t>Cierre de pared abdominal (primario)</t>
  </si>
  <si>
    <t>Cierre de perforación e ileostomía en bocas cerradas</t>
  </si>
  <si>
    <t>Colocación de malla de teflón</t>
  </si>
  <si>
    <t>Descompresión ileostomía en bocas separadas</t>
  </si>
  <si>
    <t>Fístula rectouretral (reparación)</t>
  </si>
  <si>
    <t>Funduplicatura de Nissen</t>
  </si>
  <si>
    <t>Hernioplastía inguinal</t>
  </si>
  <si>
    <t>Laparotomía exploradora</t>
  </si>
  <si>
    <t>Plastía diafragmática</t>
  </si>
  <si>
    <t>Plastía de pared</t>
  </si>
  <si>
    <t>Plastía intestinal</t>
  </si>
  <si>
    <t>Plastía duodenal tipo Kimura</t>
  </si>
  <si>
    <t>Plastía esofágica</t>
  </si>
  <si>
    <t xml:space="preserve">Plicatura diafragmática </t>
  </si>
  <si>
    <t>Resección de válvula ileocecal</t>
  </si>
  <si>
    <t>Resección de secuestro pulmonar</t>
  </si>
  <si>
    <t>Resección e ileostomía</t>
  </si>
  <si>
    <t>Resección intestinal sin especificar</t>
  </si>
  <si>
    <t>Resección y anastomosis intestinal</t>
  </si>
  <si>
    <t>Resección yeyunoplastía</t>
  </si>
  <si>
    <t xml:space="preserve">Salpingooforectomía </t>
  </si>
  <si>
    <t>Yeyunostomía</t>
  </si>
  <si>
    <t xml:space="preserve">Resección de mebrana duodenal </t>
  </si>
  <si>
    <t>Reparación de perforación gástrica</t>
  </si>
  <si>
    <t>Ligadura de fístula traqueo-esofágica</t>
  </si>
  <si>
    <t xml:space="preserve">Lisis adherencias </t>
  </si>
  <si>
    <t>Reducción de defecto pared abdominal congénito</t>
  </si>
  <si>
    <t>Gastrorrafia</t>
  </si>
  <si>
    <t>Laparatomía duodenal</t>
  </si>
  <si>
    <t xml:space="preserve">Colocación catéter Tenkoff para diálisis peritoneal </t>
  </si>
  <si>
    <t>Colocación de malla de Gore Tex</t>
  </si>
  <si>
    <t>Cierre secundario con preservación umbilical</t>
  </si>
  <si>
    <t>Cierre plástico de la piel</t>
  </si>
  <si>
    <t>Segmentectomía lóbulo medio derecho</t>
  </si>
  <si>
    <t>Plastía duodenal tipo Morton Peterson</t>
  </si>
  <si>
    <t xml:space="preserve">Colocación de sistema de derivación ventriculoatrial </t>
  </si>
  <si>
    <t>Biopsia hepática</t>
  </si>
  <si>
    <t>Nefrostomía</t>
  </si>
  <si>
    <t>Cambio de apósito hidroflíco</t>
  </si>
  <si>
    <t>Colocación de parche hidrocoloide</t>
  </si>
  <si>
    <t>Colocación de catéter Tenchkof</t>
  </si>
  <si>
    <t>Colocación de VAC</t>
  </si>
  <si>
    <t>CVC safena derecha</t>
  </si>
  <si>
    <t xml:space="preserve">Ligadura hernia de cordón </t>
  </si>
  <si>
    <t>Retiro de parche hidrocoloide</t>
  </si>
  <si>
    <t>Venodisección sin especificar</t>
  </si>
  <si>
    <t>Venodisección safena</t>
  </si>
  <si>
    <t>Recambio de sonda doble lumen</t>
  </si>
  <si>
    <t>Fístula recto vestibular</t>
  </si>
  <si>
    <t>Venodisección yugular</t>
  </si>
  <si>
    <t>Colocación de drenaje Penrose percutáneo</t>
  </si>
  <si>
    <t>Colon por enema</t>
  </si>
  <si>
    <t>CIRUGIA NEONATAL 3er. TRIMESTRE 2019</t>
  </si>
  <si>
    <t>CIRUGIA NEONATAL 2o. TRIMESTRE 2019</t>
  </si>
  <si>
    <t>CIRUGIA NEONATAL 4o. TRIMESTRE 2019</t>
  </si>
  <si>
    <t>NEUROCIRUGÍA PEDIÁTRICA Y OTROS PROCEDIMIENTOS 
1er. TRIMESTRE DE 2019</t>
  </si>
  <si>
    <t>Aseo quirúrgico</t>
  </si>
  <si>
    <t>Colocación de válvula ventrículo peritoneal</t>
  </si>
  <si>
    <t>Colocación de válvula de derivación</t>
  </si>
  <si>
    <t>Colocación reservorio de Ommaya</t>
  </si>
  <si>
    <t>Colocación de válvula cisto peritoneal asistida por endoscopía</t>
  </si>
  <si>
    <t>Laminoplastía y desaclanje medular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</si>
  <si>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</si>
  <si>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</si>
  <si>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</si>
  <si>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</si>
  <si>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</si>
  <si>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 xml:space="preserve">Septostomía endoscópica </t>
  </si>
  <si>
    <t>Cistocisternostomía endoscópíca</t>
  </si>
  <si>
    <t>Suturectomía endoscópica</t>
  </si>
  <si>
    <t>Cirugía Menor/Procedimientos 2019</t>
  </si>
  <si>
    <t>Administración de antibiótico intraventricular/intratecal</t>
  </si>
  <si>
    <t>NEUROCIRUGÍA PEDIÁTRICA Y OTROS PROCEDIMIENTOS 
2o. TRIMESTRE DE 2019</t>
  </si>
  <si>
    <t>NEUROCIRUGÍA PEDIÁTRICA Y OTROS PROCEDIMIENTOS 
3er. TRIMESTRE DE 2019</t>
  </si>
  <si>
    <t>NEUROCIRUGÍA PEDIÁTRICA Y OTROS PROCEDIMIENTOS 
4o. TRIMESTRE DE 2019</t>
  </si>
  <si>
    <t xml:space="preserve">                           CIRUGIA OBSTÉTRICA MENOR  4o. TRIMESTRE 2019</t>
  </si>
  <si>
    <t>OCTUBRE</t>
  </si>
  <si>
    <t>NOVIEMBRE</t>
  </si>
  <si>
    <t>DICIEMBRE</t>
  </si>
  <si>
    <t>Fuente: Informe mensual de Cirugía Pediátrica</t>
  </si>
  <si>
    <t>Fenestración endoscópica de quiste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</si>
</sst>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58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/>
    <xf numFmtId="0" fontId="5" fillId="0" borderId="0" xfId="1" applyFont="1" applyBorder="1"/>
    <xf numFmtId="0" fontId="0" fillId="0" borderId="0" xfId="0" applyFill="1"/>
    <xf numFmtId="164" fontId="16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right" wrapText="1"/>
    </xf>
    <xf numFmtId="164" fontId="7" fillId="2" borderId="5" xfId="0" applyNumberFormat="1" applyFont="1" applyFill="1" applyBorder="1" applyAlignment="1">
      <alignment horizontal="left"/>
    </xf>
    <xf numFmtId="3" fontId="7" fillId="2" borderId="6" xfId="0" applyNumberFormat="1" applyFont="1" applyFill="1" applyBorder="1" applyAlignment="1">
      <alignment horizontal="right" wrapText="1"/>
    </xf>
    <xf numFmtId="0" fontId="7" fillId="0" borderId="7" xfId="0" applyFont="1" applyBorder="1" applyAlignment="1"/>
    <xf numFmtId="164" fontId="4" fillId="0" borderId="4" xfId="0" applyNumberFormat="1" applyFont="1" applyBorder="1" applyAlignment="1">
      <alignment horizontal="right"/>
    </xf>
    <xf numFmtId="164" fontId="17" fillId="3" borderId="0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right"/>
    </xf>
    <xf numFmtId="3" fontId="17" fillId="3" borderId="14" xfId="0" applyNumberFormat="1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right" wrapText="1"/>
    </xf>
    <xf numFmtId="164" fontId="7" fillId="0" borderId="4" xfId="0" applyNumberFormat="1" applyFont="1" applyBorder="1"/>
    <xf numFmtId="0" fontId="7" fillId="0" borderId="4" xfId="0" applyFont="1" applyBorder="1"/>
    <xf numFmtId="164" fontId="0" fillId="0" borderId="0" xfId="0" applyNumberFormat="1" applyProtection="1"/>
    <xf numFmtId="164" fontId="4" fillId="0" borderId="1" xfId="0" applyNumberFormat="1" applyFont="1" applyBorder="1" applyAlignment="1" applyProtection="1">
      <alignment horizontal="left"/>
      <protection locked="0"/>
    </xf>
    <xf numFmtId="164" fontId="7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 vertical="justify"/>
    </xf>
    <xf numFmtId="164" fontId="2" fillId="0" borderId="1" xfId="0" applyNumberFormat="1" applyFont="1" applyBorder="1" applyProtection="1"/>
    <xf numFmtId="0" fontId="2" fillId="0" borderId="1" xfId="0" applyFont="1" applyBorder="1"/>
    <xf numFmtId="164" fontId="7" fillId="0" borderId="1" xfId="0" applyNumberFormat="1" applyFont="1" applyFill="1" applyBorder="1" applyAlignment="1" applyProtection="1">
      <alignment horizontal="left"/>
      <protection locked="0"/>
    </xf>
    <xf numFmtId="164" fontId="3" fillId="0" borderId="1" xfId="0" applyNumberFormat="1" applyFont="1" applyBorder="1" applyProtection="1"/>
    <xf numFmtId="164" fontId="4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 wrapText="1"/>
    </xf>
    <xf numFmtId="3" fontId="4" fillId="0" borderId="14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3" fillId="0" borderId="1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8" xfId="0" applyBorder="1" applyAlignment="1"/>
    <xf numFmtId="0" fontId="0" fillId="0" borderId="9" xfId="0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23" xfId="0" applyNumberFormat="1" applyFont="1" applyBorder="1" applyAlignment="1"/>
    <xf numFmtId="0" fontId="7" fillId="0" borderId="5" xfId="0" applyFont="1" applyBorder="1" applyAlignment="1"/>
    <xf numFmtId="0" fontId="7" fillId="0" borderId="5" xfId="0" applyFont="1" applyFill="1" applyBorder="1" applyAlignment="1"/>
    <xf numFmtId="0" fontId="7" fillId="0" borderId="7" xfId="0" applyFont="1" applyFill="1" applyBorder="1" applyAlignment="1"/>
    <xf numFmtId="0" fontId="7" fillId="0" borderId="24" xfId="0" applyFont="1" applyBorder="1" applyAlignment="1"/>
    <xf numFmtId="3" fontId="4" fillId="0" borderId="13" xfId="0" applyNumberFormat="1" applyFont="1" applyBorder="1" applyAlignment="1">
      <alignment horizontal="right" wrapText="1"/>
    </xf>
    <xf numFmtId="3" fontId="7" fillId="2" borderId="25" xfId="0" applyNumberFormat="1" applyFont="1" applyFill="1" applyBorder="1" applyAlignment="1">
      <alignment horizontal="right" wrapText="1"/>
    </xf>
    <xf numFmtId="0" fontId="6" fillId="0" borderId="1" xfId="2" applyFont="1" applyBorder="1" applyAlignment="1"/>
    <xf numFmtId="3" fontId="7" fillId="0" borderId="1" xfId="2" applyNumberFormat="1" applyFont="1" applyBorder="1" applyAlignment="1">
      <alignment horizontal="right" wrapText="1"/>
    </xf>
    <xf numFmtId="3" fontId="2" fillId="0" borderId="1" xfId="2" applyNumberFormat="1" applyFont="1" applyBorder="1" applyAlignment="1"/>
    <xf numFmtId="164" fontId="1" fillId="0" borderId="0" xfId="2" applyNumberFormat="1" applyFont="1" applyAlignment="1"/>
    <xf numFmtId="3" fontId="19" fillId="0" borderId="0" xfId="2" applyNumberFormat="1" applyFont="1" applyAlignment="1"/>
    <xf numFmtId="3" fontId="19" fillId="0" borderId="0" xfId="2" applyNumberFormat="1" applyFont="1" applyAlignment="1">
      <alignment horizontal="right"/>
    </xf>
    <xf numFmtId="164" fontId="1" fillId="0" borderId="0" xfId="0" applyNumberFormat="1" applyFont="1" applyBorder="1" applyAlignment="1" applyProtection="1">
      <protection locked="0"/>
    </xf>
    <xf numFmtId="164" fontId="4" fillId="0" borderId="28" xfId="0" applyNumberFormat="1" applyFont="1" applyBorder="1" applyAlignment="1" applyProtection="1">
      <alignment horizontal="left"/>
      <protection locked="0"/>
    </xf>
    <xf numFmtId="164" fontId="4" fillId="0" borderId="28" xfId="0" applyNumberFormat="1" applyFont="1" applyBorder="1" applyAlignment="1" applyProtection="1">
      <alignment horizontal="center"/>
    </xf>
    <xf numFmtId="0" fontId="5" fillId="0" borderId="1" xfId="1" applyFont="1" applyFill="1" applyBorder="1" applyAlignment="1"/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11" fillId="0" borderId="18" xfId="0" applyFont="1" applyBorder="1" applyAlignment="1">
      <alignment horizontal="right" wrapText="1"/>
    </xf>
    <xf numFmtId="0" fontId="5" fillId="0" borderId="28" xfId="1" applyFont="1" applyFill="1" applyBorder="1" applyAlignment="1"/>
    <xf numFmtId="0" fontId="11" fillId="0" borderId="27" xfId="0" applyFont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wrapText="1"/>
    </xf>
    <xf numFmtId="0" fontId="14" fillId="0" borderId="28" xfId="0" applyFont="1" applyBorder="1" applyAlignment="1">
      <alignment horizontal="center" vertical="center"/>
    </xf>
    <xf numFmtId="0" fontId="2" fillId="0" borderId="1" xfId="1" applyBorder="1"/>
    <xf numFmtId="0" fontId="2" fillId="0" borderId="1" xfId="1" applyFill="1" applyBorder="1"/>
    <xf numFmtId="0" fontId="2" fillId="0" borderId="1" xfId="1" applyFont="1" applyFill="1" applyBorder="1"/>
    <xf numFmtId="0" fontId="2" fillId="0" borderId="1" xfId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2" fillId="0" borderId="1" xfId="1" applyFont="1" applyFill="1" applyBorder="1"/>
    <xf numFmtId="0" fontId="2" fillId="0" borderId="1" xfId="1" applyFill="1" applyBorder="1" applyAlignment="1">
      <alignment wrapText="1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26" xfId="0" applyNumberFormat="1" applyFont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Border="1" applyAlignment="1" applyProtection="1">
      <alignment horizontal="center" vertical="center" wrapText="1"/>
      <protection locked="0"/>
    </xf>
    <xf numFmtId="164" fontId="1" fillId="0" borderId="30" xfId="0" applyNumberFormat="1" applyFont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164" fontId="1" fillId="0" borderId="31" xfId="0" applyNumberFormat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0" fontId="5" fillId="0" borderId="15" xfId="1" applyFont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3" fillId="0" borderId="34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center"/>
    </xf>
    <xf numFmtId="0" fontId="2" fillId="0" borderId="35" xfId="1" applyFill="1" applyBorder="1"/>
    <xf numFmtId="0" fontId="0" fillId="0" borderId="35" xfId="0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4"/>
  <sheetViews>
    <sheetView workbookViewId="0">
      <selection activeCell="M32" sqref="M32"/>
    </sheetView>
  </sheetViews>
  <sheetFormatPr baseColWidth="10" defaultRowHeight="15" x14ac:dyDescent="0.25"/>
  <cols>
    <col min="1" max="1" width="33.8554687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9" max="19" width="35.85546875" customWidth="1"/>
  </cols>
  <sheetData>
    <row r="1" spans="1:23" s="2" customFormat="1" ht="12.75" customHeight="1" x14ac:dyDescent="0.25">
      <c r="A1" s="134" t="s">
        <v>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7"/>
    </row>
    <row r="2" spans="1:23" s="2" customFormat="1" ht="12.75" customHeight="1" x14ac:dyDescent="0.25">
      <c r="A2" s="1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</row>
    <row r="3" spans="1:23" s="2" customFormat="1" ht="20.25" customHeight="1" x14ac:dyDescent="0.25">
      <c r="A3" s="100" t="s">
        <v>204</v>
      </c>
      <c r="B3" s="100"/>
      <c r="C3" s="100"/>
      <c r="D3" s="100"/>
      <c r="E3" s="100"/>
      <c r="F3" s="100"/>
      <c r="G3" s="100" t="s">
        <v>221</v>
      </c>
      <c r="H3" s="100"/>
      <c r="I3" s="100"/>
      <c r="J3" s="100"/>
      <c r="K3" s="100"/>
      <c r="L3" s="100"/>
      <c r="M3" s="100" t="s">
        <v>222</v>
      </c>
      <c r="N3" s="100"/>
      <c r="O3" s="100"/>
      <c r="P3" s="100"/>
      <c r="Q3" s="100"/>
      <c r="S3" s="100" t="s">
        <v>334</v>
      </c>
      <c r="T3" s="100"/>
      <c r="U3" s="100"/>
      <c r="V3" s="100"/>
      <c r="W3" s="100"/>
    </row>
    <row r="4" spans="1:23" s="2" customFormat="1" ht="12.75" customHeight="1" x14ac:dyDescent="0.2">
      <c r="A4" s="6"/>
      <c r="B4" s="15"/>
      <c r="C4" s="15"/>
      <c r="D4" s="15"/>
      <c r="E4" s="15"/>
      <c r="F4" s="15"/>
      <c r="G4" s="6"/>
      <c r="H4" s="15"/>
      <c r="I4" s="15"/>
      <c r="J4" s="15"/>
      <c r="K4" s="15"/>
      <c r="L4" s="17"/>
      <c r="M4" s="6"/>
      <c r="N4" s="15"/>
      <c r="O4" s="15"/>
      <c r="P4" s="15"/>
      <c r="Q4" s="15"/>
      <c r="S4" s="6"/>
      <c r="T4" s="15"/>
      <c r="U4" s="15"/>
      <c r="V4" s="15"/>
      <c r="W4" s="15"/>
    </row>
    <row r="5" spans="1:23" s="2" customFormat="1" ht="15.75" customHeight="1" x14ac:dyDescent="0.2">
      <c r="B5" s="17"/>
      <c r="C5" s="17"/>
      <c r="D5" s="17"/>
      <c r="E5" s="17"/>
      <c r="F5" s="17"/>
      <c r="H5" s="17"/>
      <c r="I5" s="17"/>
      <c r="J5" s="17"/>
      <c r="K5" s="17"/>
      <c r="L5" s="17"/>
      <c r="N5" s="17"/>
      <c r="O5" s="17"/>
      <c r="P5" s="17"/>
      <c r="Q5" s="17"/>
      <c r="T5" s="17"/>
      <c r="U5" s="17"/>
      <c r="V5" s="17"/>
      <c r="W5" s="17"/>
    </row>
    <row r="6" spans="1:23" s="2" customFormat="1" ht="9" customHeight="1" x14ac:dyDescent="0.25">
      <c r="A6" s="7"/>
      <c r="B6" s="16"/>
      <c r="C6" s="16"/>
      <c r="D6" s="16"/>
      <c r="E6" s="16"/>
      <c r="G6" s="7"/>
      <c r="H6" s="16"/>
      <c r="I6" s="16"/>
      <c r="J6" s="16"/>
      <c r="K6" s="16"/>
      <c r="M6" s="7"/>
      <c r="N6" s="16"/>
      <c r="O6" s="16"/>
      <c r="P6" s="16"/>
      <c r="Q6" s="16"/>
      <c r="S6" s="7"/>
      <c r="T6" s="16"/>
      <c r="U6" s="16"/>
      <c r="V6" s="16"/>
      <c r="W6" s="16"/>
    </row>
    <row r="7" spans="1:23" s="2" customFormat="1" ht="18" customHeight="1" x14ac:dyDescent="0.2">
      <c r="A7" s="33" t="s">
        <v>52</v>
      </c>
      <c r="B7" s="23" t="s">
        <v>53</v>
      </c>
      <c r="C7" s="23" t="s">
        <v>54</v>
      </c>
      <c r="D7" s="23" t="s">
        <v>55</v>
      </c>
      <c r="E7" s="23" t="s">
        <v>4</v>
      </c>
      <c r="F7" s="3"/>
      <c r="G7" s="33" t="s">
        <v>52</v>
      </c>
      <c r="H7" s="23" t="s">
        <v>223</v>
      </c>
      <c r="I7" s="23" t="s">
        <v>224</v>
      </c>
      <c r="J7" s="23" t="s">
        <v>225</v>
      </c>
      <c r="K7" s="23" t="s">
        <v>4</v>
      </c>
      <c r="M7" s="33" t="s">
        <v>52</v>
      </c>
      <c r="N7" s="23" t="s">
        <v>226</v>
      </c>
      <c r="O7" s="23" t="s">
        <v>227</v>
      </c>
      <c r="P7" s="23" t="s">
        <v>228</v>
      </c>
      <c r="Q7" s="23" t="s">
        <v>4</v>
      </c>
      <c r="S7" s="33" t="s">
        <v>52</v>
      </c>
      <c r="T7" s="23" t="s">
        <v>335</v>
      </c>
      <c r="U7" s="23" t="s">
        <v>336</v>
      </c>
      <c r="V7" s="23" t="s">
        <v>337</v>
      </c>
      <c r="W7" s="23" t="s">
        <v>4</v>
      </c>
    </row>
    <row r="8" spans="1:23" s="2" customFormat="1" ht="18" customHeight="1" x14ac:dyDescent="0.2">
      <c r="A8" s="24" t="s">
        <v>56</v>
      </c>
      <c r="B8" s="25">
        <v>277</v>
      </c>
      <c r="C8" s="25">
        <v>250</v>
      </c>
      <c r="D8" s="25">
        <v>346</v>
      </c>
      <c r="E8" s="63">
        <f>SUM(B8:D8)</f>
        <v>873</v>
      </c>
      <c r="G8" s="24" t="s">
        <v>56</v>
      </c>
      <c r="H8" s="25">
        <v>227</v>
      </c>
      <c r="I8" s="25">
        <v>279</v>
      </c>
      <c r="J8" s="25">
        <v>278</v>
      </c>
      <c r="K8" s="63">
        <f>SUM(H8:J8)</f>
        <v>784</v>
      </c>
      <c r="M8" s="24" t="s">
        <v>56</v>
      </c>
      <c r="N8" s="25">
        <v>291</v>
      </c>
      <c r="O8" s="25">
        <v>316</v>
      </c>
      <c r="P8" s="25">
        <v>295</v>
      </c>
      <c r="Q8" s="63">
        <f>SUM(N8:P8)</f>
        <v>902</v>
      </c>
      <c r="S8" s="24" t="s">
        <v>56</v>
      </c>
      <c r="T8" s="25">
        <v>278</v>
      </c>
      <c r="U8" s="25">
        <v>270</v>
      </c>
      <c r="V8" s="25">
        <v>237</v>
      </c>
      <c r="W8" s="63">
        <f>SUM(T8:V8)</f>
        <v>785</v>
      </c>
    </row>
    <row r="9" spans="1:23" s="2" customFormat="1" ht="12" customHeight="1" x14ac:dyDescent="0.2">
      <c r="A9" s="26"/>
      <c r="B9" s="96"/>
      <c r="C9" s="96"/>
      <c r="D9" s="96"/>
      <c r="E9" s="27"/>
      <c r="G9" s="26"/>
      <c r="H9" s="96"/>
      <c r="I9" s="96"/>
      <c r="J9" s="96"/>
      <c r="K9" s="27"/>
      <c r="M9" s="26"/>
      <c r="N9" s="96"/>
      <c r="O9" s="96"/>
      <c r="P9" s="96"/>
      <c r="Q9" s="27"/>
      <c r="S9" s="26"/>
      <c r="T9" s="96"/>
      <c r="U9" s="96"/>
      <c r="V9" s="96"/>
      <c r="W9" s="27"/>
    </row>
    <row r="10" spans="1:23" s="2" customFormat="1" ht="16.5" customHeight="1" x14ac:dyDescent="0.2">
      <c r="A10" s="87" t="s">
        <v>57</v>
      </c>
      <c r="B10" s="97">
        <v>93</v>
      </c>
      <c r="C10" s="97">
        <v>86</v>
      </c>
      <c r="D10" s="97">
        <v>102</v>
      </c>
      <c r="E10" s="95">
        <f>SUM(B10:D10)</f>
        <v>281</v>
      </c>
      <c r="G10" s="87" t="s">
        <v>57</v>
      </c>
      <c r="H10" s="97">
        <v>79</v>
      </c>
      <c r="I10" s="97">
        <v>82</v>
      </c>
      <c r="J10" s="97">
        <v>75</v>
      </c>
      <c r="K10" s="95">
        <f>SUM(H10:J10)</f>
        <v>236</v>
      </c>
      <c r="M10" s="87" t="s">
        <v>57</v>
      </c>
      <c r="N10" s="97">
        <v>78</v>
      </c>
      <c r="O10" s="97">
        <v>80</v>
      </c>
      <c r="P10" s="97">
        <v>93</v>
      </c>
      <c r="Q10" s="95">
        <f>SUM(N10:P10)</f>
        <v>251</v>
      </c>
      <c r="S10" s="87" t="s">
        <v>57</v>
      </c>
      <c r="T10" s="97">
        <v>78</v>
      </c>
      <c r="U10" s="97">
        <v>69</v>
      </c>
      <c r="V10" s="97">
        <v>55</v>
      </c>
      <c r="W10" s="95">
        <f>SUM(T10:V10)</f>
        <v>202</v>
      </c>
    </row>
    <row r="11" spans="1:23" s="2" customFormat="1" ht="16.5" customHeight="1" x14ac:dyDescent="0.2">
      <c r="A11" s="87" t="s">
        <v>58</v>
      </c>
      <c r="B11" s="97">
        <v>3</v>
      </c>
      <c r="C11" s="97">
        <v>0</v>
      </c>
      <c r="D11" s="97">
        <v>4</v>
      </c>
      <c r="E11" s="95">
        <f t="shared" ref="E11:E48" si="0">SUM(B11:D11)</f>
        <v>7</v>
      </c>
      <c r="G11" s="87" t="s">
        <v>58</v>
      </c>
      <c r="H11" s="97">
        <v>2</v>
      </c>
      <c r="I11" s="97">
        <v>0</v>
      </c>
      <c r="J11" s="97">
        <v>0</v>
      </c>
      <c r="K11" s="95">
        <f t="shared" ref="K11:K48" si="1">SUM(H11:J11)</f>
        <v>2</v>
      </c>
      <c r="M11" s="87" t="s">
        <v>58</v>
      </c>
      <c r="N11" s="97">
        <v>1</v>
      </c>
      <c r="O11" s="97">
        <v>2</v>
      </c>
      <c r="P11" s="97">
        <v>1</v>
      </c>
      <c r="Q11" s="95">
        <f t="shared" ref="Q11:Q48" si="2">SUM(N11:P11)</f>
        <v>4</v>
      </c>
      <c r="S11" s="87" t="s">
        <v>58</v>
      </c>
      <c r="T11" s="97">
        <v>4</v>
      </c>
      <c r="U11" s="97">
        <v>1</v>
      </c>
      <c r="V11" s="97">
        <v>3</v>
      </c>
      <c r="W11" s="95">
        <f t="shared" ref="W11:W48" si="3">SUM(T11:V11)</f>
        <v>8</v>
      </c>
    </row>
    <row r="12" spans="1:23" s="2" customFormat="1" ht="16.5" customHeight="1" x14ac:dyDescent="0.2">
      <c r="A12" s="87" t="s">
        <v>59</v>
      </c>
      <c r="B12" s="97">
        <v>0</v>
      </c>
      <c r="C12" s="97">
        <v>0</v>
      </c>
      <c r="D12" s="97">
        <v>0</v>
      </c>
      <c r="E12" s="95">
        <f t="shared" si="0"/>
        <v>0</v>
      </c>
      <c r="G12" s="87" t="s">
        <v>59</v>
      </c>
      <c r="H12" s="97">
        <v>0</v>
      </c>
      <c r="I12" s="97">
        <v>0</v>
      </c>
      <c r="J12" s="97">
        <v>0</v>
      </c>
      <c r="K12" s="95">
        <f t="shared" si="1"/>
        <v>0</v>
      </c>
      <c r="M12" s="87" t="s">
        <v>59</v>
      </c>
      <c r="N12" s="97">
        <v>0</v>
      </c>
      <c r="O12" s="97">
        <v>0</v>
      </c>
      <c r="P12" s="97">
        <v>0</v>
      </c>
      <c r="Q12" s="95">
        <f t="shared" si="2"/>
        <v>0</v>
      </c>
      <c r="S12" s="87" t="s">
        <v>59</v>
      </c>
      <c r="T12" s="97">
        <v>0</v>
      </c>
      <c r="U12" s="97">
        <v>0</v>
      </c>
      <c r="V12" s="97">
        <v>0</v>
      </c>
      <c r="W12" s="95">
        <f t="shared" si="3"/>
        <v>0</v>
      </c>
    </row>
    <row r="13" spans="1:23" s="2" customFormat="1" ht="16.5" customHeight="1" x14ac:dyDescent="0.2">
      <c r="A13" s="87" t="s">
        <v>60</v>
      </c>
      <c r="B13" s="97">
        <v>1</v>
      </c>
      <c r="C13" s="97">
        <v>1</v>
      </c>
      <c r="D13" s="97">
        <v>1</v>
      </c>
      <c r="E13" s="95">
        <f t="shared" si="0"/>
        <v>3</v>
      </c>
      <c r="G13" s="87" t="s">
        <v>60</v>
      </c>
      <c r="H13" s="97">
        <v>1</v>
      </c>
      <c r="I13" s="97">
        <v>0</v>
      </c>
      <c r="J13" s="97">
        <v>1</v>
      </c>
      <c r="K13" s="95">
        <f t="shared" si="1"/>
        <v>2</v>
      </c>
      <c r="M13" s="87" t="s">
        <v>60</v>
      </c>
      <c r="N13" s="97">
        <v>0</v>
      </c>
      <c r="O13" s="97">
        <v>0</v>
      </c>
      <c r="P13" s="97">
        <v>0</v>
      </c>
      <c r="Q13" s="95">
        <f t="shared" si="2"/>
        <v>0</v>
      </c>
      <c r="S13" s="87" t="s">
        <v>60</v>
      </c>
      <c r="T13" s="97">
        <v>1</v>
      </c>
      <c r="U13" s="97">
        <v>0</v>
      </c>
      <c r="V13" s="97">
        <v>0</v>
      </c>
      <c r="W13" s="95">
        <f t="shared" si="3"/>
        <v>1</v>
      </c>
    </row>
    <row r="14" spans="1:23" s="2" customFormat="1" ht="16.5" customHeight="1" x14ac:dyDescent="0.2">
      <c r="A14" s="87" t="s">
        <v>61</v>
      </c>
      <c r="B14" s="97">
        <v>1</v>
      </c>
      <c r="C14" s="97">
        <v>1</v>
      </c>
      <c r="D14" s="97">
        <v>1</v>
      </c>
      <c r="E14" s="95">
        <f t="shared" si="0"/>
        <v>3</v>
      </c>
      <c r="G14" s="87" t="s">
        <v>61</v>
      </c>
      <c r="H14" s="97">
        <v>1</v>
      </c>
      <c r="I14" s="97">
        <v>0</v>
      </c>
      <c r="J14" s="97">
        <v>0</v>
      </c>
      <c r="K14" s="95">
        <f t="shared" si="1"/>
        <v>1</v>
      </c>
      <c r="M14" s="87" t="s">
        <v>61</v>
      </c>
      <c r="N14" s="97">
        <v>1</v>
      </c>
      <c r="O14" s="97">
        <v>1</v>
      </c>
      <c r="P14" s="97">
        <v>1</v>
      </c>
      <c r="Q14" s="95">
        <f t="shared" si="2"/>
        <v>3</v>
      </c>
      <c r="S14" s="87" t="s">
        <v>61</v>
      </c>
      <c r="T14" s="97">
        <v>3</v>
      </c>
      <c r="U14" s="97">
        <v>1</v>
      </c>
      <c r="V14" s="97">
        <v>1</v>
      </c>
      <c r="W14" s="95">
        <f t="shared" si="3"/>
        <v>5</v>
      </c>
    </row>
    <row r="15" spans="1:23" s="2" customFormat="1" ht="16.5" customHeight="1" x14ac:dyDescent="0.2">
      <c r="A15" s="87" t="s">
        <v>154</v>
      </c>
      <c r="B15" s="97">
        <v>1</v>
      </c>
      <c r="C15" s="97">
        <v>3</v>
      </c>
      <c r="D15" s="97">
        <v>0</v>
      </c>
      <c r="E15" s="95">
        <f t="shared" si="0"/>
        <v>4</v>
      </c>
      <c r="G15" s="87" t="s">
        <v>154</v>
      </c>
      <c r="H15" s="97">
        <v>1</v>
      </c>
      <c r="I15" s="97">
        <v>1</v>
      </c>
      <c r="J15" s="97">
        <v>1</v>
      </c>
      <c r="K15" s="95">
        <f t="shared" si="1"/>
        <v>3</v>
      </c>
      <c r="M15" s="87" t="s">
        <v>154</v>
      </c>
      <c r="N15" s="97">
        <v>0</v>
      </c>
      <c r="O15" s="97">
        <v>0</v>
      </c>
      <c r="P15" s="97">
        <v>1</v>
      </c>
      <c r="Q15" s="95">
        <f t="shared" si="2"/>
        <v>1</v>
      </c>
      <c r="S15" s="87" t="s">
        <v>154</v>
      </c>
      <c r="T15" s="97">
        <v>0</v>
      </c>
      <c r="U15" s="97">
        <v>0</v>
      </c>
      <c r="V15" s="97">
        <v>2</v>
      </c>
      <c r="W15" s="95">
        <f t="shared" si="3"/>
        <v>2</v>
      </c>
    </row>
    <row r="16" spans="1:23" s="2" customFormat="1" ht="16.5" customHeight="1" x14ac:dyDescent="0.2">
      <c r="A16" s="87" t="s">
        <v>62</v>
      </c>
      <c r="B16" s="97">
        <v>0</v>
      </c>
      <c r="C16" s="97">
        <v>2</v>
      </c>
      <c r="D16" s="97">
        <v>2</v>
      </c>
      <c r="E16" s="95">
        <f t="shared" si="0"/>
        <v>4</v>
      </c>
      <c r="G16" s="87" t="s">
        <v>62</v>
      </c>
      <c r="H16" s="97">
        <v>2</v>
      </c>
      <c r="I16" s="97">
        <v>0</v>
      </c>
      <c r="J16" s="97">
        <v>0</v>
      </c>
      <c r="K16" s="95">
        <f t="shared" si="1"/>
        <v>2</v>
      </c>
      <c r="M16" s="87" t="s">
        <v>62</v>
      </c>
      <c r="N16" s="97">
        <v>0</v>
      </c>
      <c r="O16" s="97">
        <v>2</v>
      </c>
      <c r="P16" s="97">
        <v>1</v>
      </c>
      <c r="Q16" s="95">
        <f t="shared" si="2"/>
        <v>3</v>
      </c>
      <c r="S16" s="87" t="s">
        <v>62</v>
      </c>
      <c r="T16" s="97">
        <v>3</v>
      </c>
      <c r="U16" s="97">
        <v>1</v>
      </c>
      <c r="V16" s="97">
        <v>1</v>
      </c>
      <c r="W16" s="95">
        <f t="shared" si="3"/>
        <v>5</v>
      </c>
    </row>
    <row r="17" spans="1:23" s="2" customFormat="1" ht="16.5" customHeight="1" x14ac:dyDescent="0.2">
      <c r="A17" s="87" t="s">
        <v>155</v>
      </c>
      <c r="B17" s="97">
        <v>2</v>
      </c>
      <c r="C17" s="97">
        <v>3</v>
      </c>
      <c r="D17" s="97">
        <v>0</v>
      </c>
      <c r="E17" s="95">
        <f t="shared" si="0"/>
        <v>5</v>
      </c>
      <c r="G17" s="87" t="s">
        <v>155</v>
      </c>
      <c r="H17" s="97">
        <v>0</v>
      </c>
      <c r="I17" s="97">
        <v>0</v>
      </c>
      <c r="J17" s="97">
        <v>1</v>
      </c>
      <c r="K17" s="95">
        <f t="shared" si="1"/>
        <v>1</v>
      </c>
      <c r="M17" s="87" t="s">
        <v>155</v>
      </c>
      <c r="N17" s="97">
        <v>1</v>
      </c>
      <c r="O17" s="97">
        <v>2</v>
      </c>
      <c r="P17" s="97">
        <v>1</v>
      </c>
      <c r="Q17" s="95">
        <f t="shared" si="2"/>
        <v>4</v>
      </c>
      <c r="S17" s="87" t="s">
        <v>155</v>
      </c>
      <c r="T17" s="97">
        <v>2</v>
      </c>
      <c r="U17" s="97">
        <v>2</v>
      </c>
      <c r="V17" s="97">
        <v>0</v>
      </c>
      <c r="W17" s="95">
        <f t="shared" si="3"/>
        <v>4</v>
      </c>
    </row>
    <row r="18" spans="1:23" s="2" customFormat="1" ht="16.5" customHeight="1" x14ac:dyDescent="0.2">
      <c r="A18" s="87" t="s">
        <v>156</v>
      </c>
      <c r="B18" s="97">
        <v>0</v>
      </c>
      <c r="C18" s="97">
        <v>0</v>
      </c>
      <c r="D18" s="97">
        <v>0</v>
      </c>
      <c r="E18" s="95">
        <f t="shared" si="0"/>
        <v>0</v>
      </c>
      <c r="G18" s="87" t="s">
        <v>156</v>
      </c>
      <c r="H18" s="97">
        <v>0</v>
      </c>
      <c r="I18" s="97">
        <v>0</v>
      </c>
      <c r="J18" s="97">
        <v>0</v>
      </c>
      <c r="K18" s="95">
        <f t="shared" si="1"/>
        <v>0</v>
      </c>
      <c r="M18" s="87" t="s">
        <v>156</v>
      </c>
      <c r="N18" s="97">
        <v>0</v>
      </c>
      <c r="O18" s="97">
        <v>0</v>
      </c>
      <c r="P18" s="97">
        <v>0</v>
      </c>
      <c r="Q18" s="95">
        <f t="shared" si="2"/>
        <v>0</v>
      </c>
      <c r="S18" s="87" t="s">
        <v>156</v>
      </c>
      <c r="T18" s="97">
        <v>0</v>
      </c>
      <c r="U18" s="97">
        <v>0</v>
      </c>
      <c r="V18" s="97">
        <v>0</v>
      </c>
      <c r="W18" s="95">
        <f t="shared" si="3"/>
        <v>0</v>
      </c>
    </row>
    <row r="19" spans="1:23" s="2" customFormat="1" ht="16.5" customHeight="1" x14ac:dyDescent="0.2">
      <c r="A19" s="87" t="s">
        <v>63</v>
      </c>
      <c r="B19" s="97">
        <v>0</v>
      </c>
      <c r="C19" s="97">
        <v>0</v>
      </c>
      <c r="D19" s="97">
        <v>1</v>
      </c>
      <c r="E19" s="95">
        <f t="shared" si="0"/>
        <v>1</v>
      </c>
      <c r="G19" s="87" t="s">
        <v>63</v>
      </c>
      <c r="H19" s="97">
        <v>0</v>
      </c>
      <c r="I19" s="97">
        <v>1</v>
      </c>
      <c r="J19" s="97">
        <v>1</v>
      </c>
      <c r="K19" s="95">
        <f t="shared" si="1"/>
        <v>2</v>
      </c>
      <c r="M19" s="87" t="s">
        <v>63</v>
      </c>
      <c r="N19" s="97">
        <v>2</v>
      </c>
      <c r="O19" s="97">
        <v>1</v>
      </c>
      <c r="P19" s="97">
        <v>1</v>
      </c>
      <c r="Q19" s="95">
        <f t="shared" si="2"/>
        <v>4</v>
      </c>
      <c r="S19" s="87" t="s">
        <v>63</v>
      </c>
      <c r="T19" s="97">
        <v>0</v>
      </c>
      <c r="U19" s="97">
        <v>1</v>
      </c>
      <c r="V19" s="97">
        <v>0</v>
      </c>
      <c r="W19" s="95">
        <f t="shared" si="3"/>
        <v>1</v>
      </c>
    </row>
    <row r="20" spans="1:23" s="2" customFormat="1" ht="16.5" customHeight="1" x14ac:dyDescent="0.2">
      <c r="A20" s="87" t="s">
        <v>64</v>
      </c>
      <c r="B20" s="97">
        <v>0</v>
      </c>
      <c r="C20" s="97">
        <v>0</v>
      </c>
      <c r="D20" s="97">
        <v>0</v>
      </c>
      <c r="E20" s="95">
        <f t="shared" si="0"/>
        <v>0</v>
      </c>
      <c r="G20" s="87" t="s">
        <v>64</v>
      </c>
      <c r="H20" s="97">
        <v>1</v>
      </c>
      <c r="I20" s="97">
        <v>0</v>
      </c>
      <c r="J20" s="97">
        <v>0</v>
      </c>
      <c r="K20" s="95">
        <f t="shared" si="1"/>
        <v>1</v>
      </c>
      <c r="M20" s="87" t="s">
        <v>64</v>
      </c>
      <c r="N20" s="97">
        <v>0</v>
      </c>
      <c r="O20" s="97">
        <v>0</v>
      </c>
      <c r="P20" s="97">
        <v>0</v>
      </c>
      <c r="Q20" s="95">
        <f t="shared" si="2"/>
        <v>0</v>
      </c>
      <c r="S20" s="87" t="s">
        <v>64</v>
      </c>
      <c r="T20" s="97">
        <v>0</v>
      </c>
      <c r="U20" s="97">
        <v>1</v>
      </c>
      <c r="V20" s="97">
        <v>0</v>
      </c>
      <c r="W20" s="95">
        <f t="shared" si="3"/>
        <v>1</v>
      </c>
    </row>
    <row r="21" spans="1:23" s="2" customFormat="1" ht="16.5" customHeight="1" x14ac:dyDescent="0.2">
      <c r="A21" s="87" t="s">
        <v>157</v>
      </c>
      <c r="B21" s="97">
        <v>0</v>
      </c>
      <c r="C21" s="97">
        <v>0</v>
      </c>
      <c r="D21" s="97">
        <v>0</v>
      </c>
      <c r="E21" s="95">
        <f t="shared" si="0"/>
        <v>0</v>
      </c>
      <c r="G21" s="87" t="s">
        <v>157</v>
      </c>
      <c r="H21" s="97">
        <v>0</v>
      </c>
      <c r="I21" s="97">
        <v>1</v>
      </c>
      <c r="J21" s="97">
        <v>0</v>
      </c>
      <c r="K21" s="95">
        <f t="shared" si="1"/>
        <v>1</v>
      </c>
      <c r="M21" s="87" t="s">
        <v>157</v>
      </c>
      <c r="N21" s="97">
        <v>0</v>
      </c>
      <c r="O21" s="97">
        <v>0</v>
      </c>
      <c r="P21" s="97">
        <v>0</v>
      </c>
      <c r="Q21" s="95">
        <f t="shared" si="2"/>
        <v>0</v>
      </c>
      <c r="S21" s="87" t="s">
        <v>157</v>
      </c>
      <c r="T21" s="97">
        <v>0</v>
      </c>
      <c r="U21" s="97">
        <v>0</v>
      </c>
      <c r="V21" s="97">
        <v>0</v>
      </c>
      <c r="W21" s="95">
        <f t="shared" si="3"/>
        <v>0</v>
      </c>
    </row>
    <row r="22" spans="1:23" s="2" customFormat="1" ht="16.5" customHeight="1" x14ac:dyDescent="0.2">
      <c r="A22" s="88" t="s">
        <v>65</v>
      </c>
      <c r="B22" s="97">
        <v>2</v>
      </c>
      <c r="C22" s="97">
        <v>6</v>
      </c>
      <c r="D22" s="97">
        <v>8</v>
      </c>
      <c r="E22" s="95">
        <f t="shared" si="0"/>
        <v>16</v>
      </c>
      <c r="G22" s="88" t="s">
        <v>65</v>
      </c>
      <c r="H22" s="97">
        <v>6</v>
      </c>
      <c r="I22" s="97">
        <v>3</v>
      </c>
      <c r="J22" s="97">
        <v>8</v>
      </c>
      <c r="K22" s="95">
        <f t="shared" si="1"/>
        <v>17</v>
      </c>
      <c r="M22" s="88" t="s">
        <v>65</v>
      </c>
      <c r="N22" s="97">
        <v>9</v>
      </c>
      <c r="O22" s="97">
        <v>3</v>
      </c>
      <c r="P22" s="97">
        <v>9</v>
      </c>
      <c r="Q22" s="95">
        <f t="shared" si="2"/>
        <v>21</v>
      </c>
      <c r="S22" s="88" t="s">
        <v>65</v>
      </c>
      <c r="T22" s="97">
        <v>2</v>
      </c>
      <c r="U22" s="97">
        <v>4</v>
      </c>
      <c r="V22" s="97">
        <v>4</v>
      </c>
      <c r="W22" s="95">
        <f t="shared" si="3"/>
        <v>10</v>
      </c>
    </row>
    <row r="23" spans="1:23" s="2" customFormat="1" ht="16.5" customHeight="1" x14ac:dyDescent="0.2">
      <c r="A23" s="88" t="s">
        <v>158</v>
      </c>
      <c r="B23" s="97">
        <v>3</v>
      </c>
      <c r="C23" s="97">
        <v>0</v>
      </c>
      <c r="D23" s="97">
        <v>1</v>
      </c>
      <c r="E23" s="95">
        <f t="shared" si="0"/>
        <v>4</v>
      </c>
      <c r="G23" s="88" t="s">
        <v>158</v>
      </c>
      <c r="H23" s="97">
        <v>1</v>
      </c>
      <c r="I23" s="97">
        <v>4</v>
      </c>
      <c r="J23" s="97">
        <v>1</v>
      </c>
      <c r="K23" s="95">
        <f t="shared" si="1"/>
        <v>6</v>
      </c>
      <c r="M23" s="88" t="s">
        <v>158</v>
      </c>
      <c r="N23" s="97">
        <v>1</v>
      </c>
      <c r="O23" s="97">
        <v>1</v>
      </c>
      <c r="P23" s="97">
        <v>5</v>
      </c>
      <c r="Q23" s="95">
        <f t="shared" si="2"/>
        <v>7</v>
      </c>
      <c r="S23" s="88" t="s">
        <v>158</v>
      </c>
      <c r="T23" s="97">
        <v>4</v>
      </c>
      <c r="U23" s="97">
        <v>7</v>
      </c>
      <c r="V23" s="97">
        <v>2</v>
      </c>
      <c r="W23" s="95">
        <f t="shared" si="3"/>
        <v>13</v>
      </c>
    </row>
    <row r="24" spans="1:23" s="2" customFormat="1" ht="16.5" customHeight="1" x14ac:dyDescent="0.2">
      <c r="A24" s="88" t="s">
        <v>66</v>
      </c>
      <c r="B24" s="98">
        <v>6</v>
      </c>
      <c r="C24" s="98">
        <v>5</v>
      </c>
      <c r="D24" s="98">
        <v>4</v>
      </c>
      <c r="E24" s="95">
        <f t="shared" si="0"/>
        <v>15</v>
      </c>
      <c r="F24" s="4"/>
      <c r="G24" s="88" t="s">
        <v>66</v>
      </c>
      <c r="H24" s="98">
        <v>2</v>
      </c>
      <c r="I24" s="98">
        <v>5</v>
      </c>
      <c r="J24" s="98">
        <v>11</v>
      </c>
      <c r="K24" s="95">
        <f t="shared" si="1"/>
        <v>18</v>
      </c>
      <c r="L24" s="4"/>
      <c r="M24" s="88" t="s">
        <v>66</v>
      </c>
      <c r="N24" s="98">
        <v>7</v>
      </c>
      <c r="O24" s="98">
        <v>7</v>
      </c>
      <c r="P24" s="98">
        <v>2</v>
      </c>
      <c r="Q24" s="95">
        <f t="shared" si="2"/>
        <v>16</v>
      </c>
      <c r="S24" s="88" t="s">
        <v>66</v>
      </c>
      <c r="T24" s="98">
        <v>6</v>
      </c>
      <c r="U24" s="98">
        <v>2</v>
      </c>
      <c r="V24" s="98">
        <v>5</v>
      </c>
      <c r="W24" s="95">
        <f t="shared" si="3"/>
        <v>13</v>
      </c>
    </row>
    <row r="25" spans="1:23" s="2" customFormat="1" ht="16.5" customHeight="1" x14ac:dyDescent="0.2">
      <c r="A25" s="88" t="s">
        <v>67</v>
      </c>
      <c r="B25" s="98">
        <v>0</v>
      </c>
      <c r="C25" s="98">
        <v>0</v>
      </c>
      <c r="D25" s="98">
        <v>0</v>
      </c>
      <c r="E25" s="95">
        <f t="shared" si="0"/>
        <v>0</v>
      </c>
      <c r="F25" s="4"/>
      <c r="G25" s="88" t="s">
        <v>67</v>
      </c>
      <c r="H25" s="98">
        <v>0</v>
      </c>
      <c r="I25" s="98">
        <v>0</v>
      </c>
      <c r="J25" s="98">
        <v>0</v>
      </c>
      <c r="K25" s="95">
        <f t="shared" si="1"/>
        <v>0</v>
      </c>
      <c r="L25" s="4"/>
      <c r="M25" s="88" t="s">
        <v>67</v>
      </c>
      <c r="N25" s="98">
        <v>0</v>
      </c>
      <c r="O25" s="98">
        <v>0</v>
      </c>
      <c r="P25" s="98">
        <v>0</v>
      </c>
      <c r="Q25" s="95">
        <f t="shared" si="2"/>
        <v>0</v>
      </c>
      <c r="S25" s="88" t="s">
        <v>67</v>
      </c>
      <c r="T25" s="98">
        <v>0</v>
      </c>
      <c r="U25" s="98">
        <v>0</v>
      </c>
      <c r="V25" s="98">
        <v>0</v>
      </c>
      <c r="W25" s="95">
        <f t="shared" si="3"/>
        <v>0</v>
      </c>
    </row>
    <row r="26" spans="1:23" s="2" customFormat="1" ht="16.5" customHeight="1" x14ac:dyDescent="0.2">
      <c r="A26" s="87" t="s">
        <v>68</v>
      </c>
      <c r="B26" s="97">
        <v>3</v>
      </c>
      <c r="C26" s="97">
        <v>4</v>
      </c>
      <c r="D26" s="97">
        <v>6</v>
      </c>
      <c r="E26" s="95">
        <f t="shared" si="0"/>
        <v>13</v>
      </c>
      <c r="G26" s="87" t="s">
        <v>68</v>
      </c>
      <c r="H26" s="97">
        <v>5</v>
      </c>
      <c r="I26" s="97">
        <v>7</v>
      </c>
      <c r="J26" s="97">
        <v>7</v>
      </c>
      <c r="K26" s="95">
        <f t="shared" si="1"/>
        <v>19</v>
      </c>
      <c r="M26" s="87" t="s">
        <v>68</v>
      </c>
      <c r="N26" s="97">
        <v>2</v>
      </c>
      <c r="O26" s="97">
        <v>2</v>
      </c>
      <c r="P26" s="97">
        <v>9</v>
      </c>
      <c r="Q26" s="95">
        <f t="shared" si="2"/>
        <v>13</v>
      </c>
      <c r="S26" s="87" t="s">
        <v>68</v>
      </c>
      <c r="T26" s="97">
        <v>2</v>
      </c>
      <c r="U26" s="97">
        <v>6</v>
      </c>
      <c r="V26" s="97">
        <v>8</v>
      </c>
      <c r="W26" s="95">
        <f t="shared" si="3"/>
        <v>16</v>
      </c>
    </row>
    <row r="27" spans="1:23" s="2" customFormat="1" ht="16.5" customHeight="1" x14ac:dyDescent="0.2">
      <c r="A27" s="89" t="s">
        <v>109</v>
      </c>
      <c r="B27" s="97">
        <v>86</v>
      </c>
      <c r="C27" s="97">
        <v>59</v>
      </c>
      <c r="D27" s="97">
        <v>95</v>
      </c>
      <c r="E27" s="95">
        <f t="shared" si="0"/>
        <v>240</v>
      </c>
      <c r="G27" s="89" t="s">
        <v>109</v>
      </c>
      <c r="H27" s="97">
        <v>54</v>
      </c>
      <c r="I27" s="97">
        <v>85</v>
      </c>
      <c r="J27" s="97">
        <v>67</v>
      </c>
      <c r="K27" s="95">
        <f t="shared" si="1"/>
        <v>206</v>
      </c>
      <c r="M27" s="89" t="s">
        <v>109</v>
      </c>
      <c r="N27" s="97">
        <v>60</v>
      </c>
      <c r="O27" s="97">
        <v>77</v>
      </c>
      <c r="P27" s="97">
        <v>63</v>
      </c>
      <c r="Q27" s="95">
        <f t="shared" si="2"/>
        <v>200</v>
      </c>
      <c r="S27" s="89" t="s">
        <v>109</v>
      </c>
      <c r="T27" s="97">
        <v>75</v>
      </c>
      <c r="U27" s="97">
        <v>66</v>
      </c>
      <c r="V27" s="97">
        <v>58</v>
      </c>
      <c r="W27" s="95">
        <f t="shared" si="3"/>
        <v>199</v>
      </c>
    </row>
    <row r="28" spans="1:23" s="2" customFormat="1" ht="16.5" customHeight="1" x14ac:dyDescent="0.2">
      <c r="A28" s="87" t="s">
        <v>159</v>
      </c>
      <c r="B28" s="97">
        <v>0</v>
      </c>
      <c r="C28" s="97">
        <v>1</v>
      </c>
      <c r="D28" s="97">
        <v>0</v>
      </c>
      <c r="E28" s="95">
        <f t="shared" si="0"/>
        <v>1</v>
      </c>
      <c r="G28" s="87" t="s">
        <v>159</v>
      </c>
      <c r="H28" s="97">
        <v>0</v>
      </c>
      <c r="I28" s="97">
        <v>0</v>
      </c>
      <c r="J28" s="97">
        <v>0</v>
      </c>
      <c r="K28" s="95">
        <f t="shared" si="1"/>
        <v>0</v>
      </c>
      <c r="M28" s="87" t="s">
        <v>159</v>
      </c>
      <c r="N28" s="97">
        <v>0</v>
      </c>
      <c r="O28" s="97">
        <v>1</v>
      </c>
      <c r="P28" s="97">
        <v>0</v>
      </c>
      <c r="Q28" s="95">
        <f t="shared" si="2"/>
        <v>1</v>
      </c>
      <c r="S28" s="87" t="s">
        <v>159</v>
      </c>
      <c r="T28" s="97">
        <v>0</v>
      </c>
      <c r="U28" s="97">
        <v>0</v>
      </c>
      <c r="V28" s="97">
        <v>0</v>
      </c>
      <c r="W28" s="95">
        <f t="shared" si="3"/>
        <v>0</v>
      </c>
    </row>
    <row r="29" spans="1:23" s="2" customFormat="1" ht="16.5" customHeight="1" x14ac:dyDescent="0.2">
      <c r="A29" s="87" t="s">
        <v>160</v>
      </c>
      <c r="B29" s="97">
        <v>86</v>
      </c>
      <c r="C29" s="97">
        <v>58</v>
      </c>
      <c r="D29" s="97">
        <v>95</v>
      </c>
      <c r="E29" s="95">
        <f t="shared" si="0"/>
        <v>239</v>
      </c>
      <c r="G29" s="87" t="s">
        <v>160</v>
      </c>
      <c r="H29" s="97">
        <v>54</v>
      </c>
      <c r="I29" s="97">
        <v>85</v>
      </c>
      <c r="J29" s="97">
        <v>67</v>
      </c>
      <c r="K29" s="95">
        <f t="shared" si="1"/>
        <v>206</v>
      </c>
      <c r="M29" s="87" t="s">
        <v>160</v>
      </c>
      <c r="N29" s="97">
        <v>60</v>
      </c>
      <c r="O29" s="97">
        <v>76</v>
      </c>
      <c r="P29" s="97">
        <v>63</v>
      </c>
      <c r="Q29" s="95">
        <f t="shared" si="2"/>
        <v>199</v>
      </c>
      <c r="S29" s="87" t="s">
        <v>160</v>
      </c>
      <c r="T29" s="97">
        <v>75</v>
      </c>
      <c r="U29" s="97">
        <v>66</v>
      </c>
      <c r="V29" s="97">
        <v>58</v>
      </c>
      <c r="W29" s="95">
        <f t="shared" si="3"/>
        <v>199</v>
      </c>
    </row>
    <row r="30" spans="1:23" s="2" customFormat="1" ht="16.5" customHeight="1" x14ac:dyDescent="0.2">
      <c r="A30" s="90" t="s">
        <v>69</v>
      </c>
      <c r="B30" s="97">
        <v>0</v>
      </c>
      <c r="C30" s="97">
        <v>0</v>
      </c>
      <c r="D30" s="97">
        <v>0</v>
      </c>
      <c r="E30" s="95">
        <f t="shared" si="0"/>
        <v>0</v>
      </c>
      <c r="G30" s="90" t="s">
        <v>69</v>
      </c>
      <c r="H30" s="97">
        <v>0</v>
      </c>
      <c r="I30" s="97">
        <v>0</v>
      </c>
      <c r="J30" s="97">
        <v>0</v>
      </c>
      <c r="K30" s="95">
        <f t="shared" si="1"/>
        <v>0</v>
      </c>
      <c r="M30" s="90" t="s">
        <v>69</v>
      </c>
      <c r="N30" s="97">
        <v>0</v>
      </c>
      <c r="O30" s="97">
        <v>0</v>
      </c>
      <c r="P30" s="97">
        <v>0</v>
      </c>
      <c r="Q30" s="95">
        <f t="shared" si="2"/>
        <v>0</v>
      </c>
      <c r="S30" s="90" t="s">
        <v>69</v>
      </c>
      <c r="T30" s="97">
        <v>0</v>
      </c>
      <c r="U30" s="97">
        <v>0</v>
      </c>
      <c r="V30" s="97">
        <v>0</v>
      </c>
      <c r="W30" s="95">
        <f t="shared" si="3"/>
        <v>0</v>
      </c>
    </row>
    <row r="31" spans="1:23" s="2" customFormat="1" ht="16.5" customHeight="1" x14ac:dyDescent="0.2">
      <c r="A31" s="90" t="s">
        <v>70</v>
      </c>
      <c r="B31" s="97">
        <v>0</v>
      </c>
      <c r="C31" s="97">
        <v>1</v>
      </c>
      <c r="D31" s="97">
        <v>0</v>
      </c>
      <c r="E31" s="95">
        <f t="shared" si="0"/>
        <v>1</v>
      </c>
      <c r="G31" s="90" t="s">
        <v>70</v>
      </c>
      <c r="H31" s="97">
        <v>0</v>
      </c>
      <c r="I31" s="97">
        <v>0</v>
      </c>
      <c r="J31" s="97">
        <v>0</v>
      </c>
      <c r="K31" s="95">
        <f t="shared" si="1"/>
        <v>0</v>
      </c>
      <c r="M31" s="90" t="s">
        <v>70</v>
      </c>
      <c r="N31" s="97">
        <v>0</v>
      </c>
      <c r="O31" s="97">
        <v>0</v>
      </c>
      <c r="P31" s="97">
        <v>0</v>
      </c>
      <c r="Q31" s="95">
        <f t="shared" si="2"/>
        <v>0</v>
      </c>
      <c r="S31" s="90" t="s">
        <v>70</v>
      </c>
      <c r="T31" s="97">
        <v>0</v>
      </c>
      <c r="U31" s="97">
        <v>0</v>
      </c>
      <c r="V31" s="97">
        <v>0</v>
      </c>
      <c r="W31" s="95">
        <f t="shared" si="3"/>
        <v>0</v>
      </c>
    </row>
    <row r="32" spans="1:23" s="2" customFormat="1" ht="16.5" customHeight="1" x14ac:dyDescent="0.2">
      <c r="A32" s="91" t="s">
        <v>71</v>
      </c>
      <c r="B32" s="97">
        <v>1</v>
      </c>
      <c r="C32" s="97">
        <v>1</v>
      </c>
      <c r="D32" s="97">
        <v>0</v>
      </c>
      <c r="E32" s="95">
        <f t="shared" si="0"/>
        <v>2</v>
      </c>
      <c r="G32" s="91" t="s">
        <v>71</v>
      </c>
      <c r="H32" s="97">
        <v>1</v>
      </c>
      <c r="I32" s="97">
        <v>0</v>
      </c>
      <c r="J32" s="97">
        <v>0</v>
      </c>
      <c r="K32" s="95">
        <f t="shared" si="1"/>
        <v>1</v>
      </c>
      <c r="M32" s="91" t="s">
        <v>71</v>
      </c>
      <c r="N32" s="97">
        <v>0</v>
      </c>
      <c r="O32" s="97">
        <v>0</v>
      </c>
      <c r="P32" s="97">
        <v>0</v>
      </c>
      <c r="Q32" s="95">
        <f t="shared" si="2"/>
        <v>0</v>
      </c>
      <c r="S32" s="91" t="s">
        <v>71</v>
      </c>
      <c r="T32" s="97">
        <v>0</v>
      </c>
      <c r="U32" s="97">
        <v>0</v>
      </c>
      <c r="V32" s="97">
        <v>1</v>
      </c>
      <c r="W32" s="95">
        <f t="shared" si="3"/>
        <v>1</v>
      </c>
    </row>
    <row r="33" spans="1:23" s="2" customFormat="1" ht="16.5" customHeight="1" x14ac:dyDescent="0.2">
      <c r="A33" s="91" t="s">
        <v>82</v>
      </c>
      <c r="B33" s="97">
        <v>0</v>
      </c>
      <c r="C33" s="97">
        <v>0</v>
      </c>
      <c r="D33" s="97">
        <v>0</v>
      </c>
      <c r="E33" s="95">
        <f t="shared" si="0"/>
        <v>0</v>
      </c>
      <c r="G33" s="91" t="s">
        <v>82</v>
      </c>
      <c r="H33" s="97">
        <v>0</v>
      </c>
      <c r="I33" s="97">
        <v>0</v>
      </c>
      <c r="J33" s="97">
        <v>0</v>
      </c>
      <c r="K33" s="95">
        <f t="shared" si="1"/>
        <v>0</v>
      </c>
      <c r="M33" s="91" t="s">
        <v>82</v>
      </c>
      <c r="N33" s="97">
        <v>0</v>
      </c>
      <c r="O33" s="97">
        <v>0</v>
      </c>
      <c r="P33" s="97">
        <v>0</v>
      </c>
      <c r="Q33" s="95">
        <f t="shared" si="2"/>
        <v>0</v>
      </c>
      <c r="S33" s="91" t="s">
        <v>82</v>
      </c>
      <c r="T33" s="97">
        <v>0</v>
      </c>
      <c r="U33" s="97">
        <v>0</v>
      </c>
      <c r="V33" s="97">
        <v>0</v>
      </c>
      <c r="W33" s="95">
        <f t="shared" si="3"/>
        <v>0</v>
      </c>
    </row>
    <row r="34" spans="1:23" s="2" customFormat="1" ht="16.5" customHeight="1" x14ac:dyDescent="0.2">
      <c r="A34" s="91" t="s">
        <v>72</v>
      </c>
      <c r="B34" s="97">
        <v>0</v>
      </c>
      <c r="C34" s="97">
        <v>0</v>
      </c>
      <c r="D34" s="97">
        <v>0</v>
      </c>
      <c r="E34" s="95">
        <f t="shared" si="0"/>
        <v>0</v>
      </c>
      <c r="G34" s="91" t="s">
        <v>72</v>
      </c>
      <c r="H34" s="97">
        <v>2</v>
      </c>
      <c r="I34" s="97">
        <v>0</v>
      </c>
      <c r="J34" s="97">
        <v>0</v>
      </c>
      <c r="K34" s="95">
        <f t="shared" si="1"/>
        <v>2</v>
      </c>
      <c r="M34" s="91" t="s">
        <v>72</v>
      </c>
      <c r="N34" s="97">
        <v>0</v>
      </c>
      <c r="O34" s="97">
        <v>0</v>
      </c>
      <c r="P34" s="97">
        <v>0</v>
      </c>
      <c r="Q34" s="95">
        <f t="shared" si="2"/>
        <v>0</v>
      </c>
      <c r="S34" s="91" t="s">
        <v>72</v>
      </c>
      <c r="T34" s="97">
        <v>0</v>
      </c>
      <c r="U34" s="97">
        <v>0</v>
      </c>
      <c r="V34" s="97">
        <v>1</v>
      </c>
      <c r="W34" s="95">
        <f t="shared" si="3"/>
        <v>1</v>
      </c>
    </row>
    <row r="35" spans="1:23" s="2" customFormat="1" ht="16.5" customHeight="1" x14ac:dyDescent="0.2">
      <c r="A35" s="92" t="s">
        <v>163</v>
      </c>
      <c r="B35" s="97">
        <v>0</v>
      </c>
      <c r="C35" s="97">
        <v>0</v>
      </c>
      <c r="D35" s="97">
        <v>0</v>
      </c>
      <c r="E35" s="95">
        <f t="shared" si="0"/>
        <v>0</v>
      </c>
      <c r="G35" s="92" t="s">
        <v>163</v>
      </c>
      <c r="H35" s="97">
        <v>0</v>
      </c>
      <c r="I35" s="97">
        <v>0</v>
      </c>
      <c r="J35" s="97">
        <v>0</v>
      </c>
      <c r="K35" s="95">
        <f t="shared" si="1"/>
        <v>0</v>
      </c>
      <c r="M35" s="92" t="s">
        <v>163</v>
      </c>
      <c r="N35" s="97">
        <v>0</v>
      </c>
      <c r="O35" s="97">
        <v>0</v>
      </c>
      <c r="P35" s="97">
        <v>0</v>
      </c>
      <c r="Q35" s="95">
        <f t="shared" si="2"/>
        <v>0</v>
      </c>
      <c r="S35" s="92" t="s">
        <v>163</v>
      </c>
      <c r="T35" s="97">
        <v>0</v>
      </c>
      <c r="U35" s="97">
        <v>0</v>
      </c>
      <c r="V35" s="97">
        <v>0</v>
      </c>
      <c r="W35" s="95">
        <f t="shared" si="3"/>
        <v>0</v>
      </c>
    </row>
    <row r="36" spans="1:23" s="2" customFormat="1" ht="16.5" customHeight="1" x14ac:dyDescent="0.2">
      <c r="A36" s="93" t="s">
        <v>73</v>
      </c>
      <c r="B36" s="97">
        <v>0</v>
      </c>
      <c r="C36" s="97">
        <v>0</v>
      </c>
      <c r="D36" s="97">
        <v>0</v>
      </c>
      <c r="E36" s="95">
        <f t="shared" si="0"/>
        <v>0</v>
      </c>
      <c r="G36" s="93" t="s">
        <v>73</v>
      </c>
      <c r="H36" s="97">
        <v>2</v>
      </c>
      <c r="I36" s="97">
        <v>2</v>
      </c>
      <c r="J36" s="97">
        <v>1</v>
      </c>
      <c r="K36" s="95">
        <f t="shared" si="1"/>
        <v>5</v>
      </c>
      <c r="M36" s="93" t="s">
        <v>73</v>
      </c>
      <c r="N36" s="97">
        <v>1</v>
      </c>
      <c r="O36" s="97">
        <v>1</v>
      </c>
      <c r="P36" s="97">
        <v>0</v>
      </c>
      <c r="Q36" s="95">
        <f t="shared" si="2"/>
        <v>2</v>
      </c>
      <c r="S36" s="93" t="s">
        <v>73</v>
      </c>
      <c r="T36" s="97">
        <v>0</v>
      </c>
      <c r="U36" s="97">
        <v>1</v>
      </c>
      <c r="V36" s="97">
        <v>0</v>
      </c>
      <c r="W36" s="95">
        <f t="shared" si="3"/>
        <v>1</v>
      </c>
    </row>
    <row r="37" spans="1:23" s="2" customFormat="1" ht="16.5" customHeight="1" x14ac:dyDescent="0.2">
      <c r="A37" s="28" t="s">
        <v>7</v>
      </c>
      <c r="B37" s="97">
        <v>0</v>
      </c>
      <c r="C37" s="97">
        <v>0</v>
      </c>
      <c r="D37" s="97">
        <v>0</v>
      </c>
      <c r="E37" s="95">
        <f t="shared" si="0"/>
        <v>0</v>
      </c>
      <c r="G37" s="28" t="s">
        <v>7</v>
      </c>
      <c r="H37" s="97">
        <v>0</v>
      </c>
      <c r="I37" s="97">
        <v>0</v>
      </c>
      <c r="J37" s="97">
        <v>0</v>
      </c>
      <c r="K37" s="95">
        <f t="shared" si="1"/>
        <v>0</v>
      </c>
      <c r="M37" s="28" t="s">
        <v>7</v>
      </c>
      <c r="N37" s="97">
        <v>0</v>
      </c>
      <c r="O37" s="97">
        <v>0</v>
      </c>
      <c r="P37" s="97">
        <v>0</v>
      </c>
      <c r="Q37" s="95">
        <f t="shared" si="2"/>
        <v>0</v>
      </c>
      <c r="S37" s="28" t="s">
        <v>7</v>
      </c>
      <c r="T37" s="97">
        <v>0</v>
      </c>
      <c r="U37" s="97">
        <v>0</v>
      </c>
      <c r="V37" s="97">
        <v>0</v>
      </c>
      <c r="W37" s="95">
        <f t="shared" si="3"/>
        <v>0</v>
      </c>
    </row>
    <row r="38" spans="1:23" s="2" customFormat="1" ht="16.5" customHeight="1" x14ac:dyDescent="0.2">
      <c r="A38" s="28" t="s">
        <v>164</v>
      </c>
      <c r="B38" s="97">
        <v>0</v>
      </c>
      <c r="C38" s="97">
        <v>0</v>
      </c>
      <c r="D38" s="97">
        <v>0</v>
      </c>
      <c r="E38" s="95">
        <f t="shared" si="0"/>
        <v>0</v>
      </c>
      <c r="G38" s="28" t="s">
        <v>164</v>
      </c>
      <c r="H38" s="97">
        <v>0</v>
      </c>
      <c r="I38" s="97">
        <v>0</v>
      </c>
      <c r="J38" s="97">
        <v>0</v>
      </c>
      <c r="K38" s="95">
        <f t="shared" si="1"/>
        <v>0</v>
      </c>
      <c r="M38" s="28" t="s">
        <v>164</v>
      </c>
      <c r="N38" s="97">
        <v>0</v>
      </c>
      <c r="O38" s="97">
        <v>0</v>
      </c>
      <c r="P38" s="97">
        <v>0</v>
      </c>
      <c r="Q38" s="95">
        <f t="shared" si="2"/>
        <v>0</v>
      </c>
      <c r="S38" s="28" t="s">
        <v>164</v>
      </c>
      <c r="T38" s="97">
        <v>0</v>
      </c>
      <c r="U38" s="97">
        <v>0</v>
      </c>
      <c r="V38" s="97">
        <v>0</v>
      </c>
      <c r="W38" s="95">
        <f t="shared" si="3"/>
        <v>0</v>
      </c>
    </row>
    <row r="39" spans="1:23" s="2" customFormat="1" ht="16.5" customHeight="1" x14ac:dyDescent="0.2">
      <c r="A39" s="91" t="s">
        <v>74</v>
      </c>
      <c r="B39" s="97">
        <v>0</v>
      </c>
      <c r="C39" s="97">
        <v>0</v>
      </c>
      <c r="D39" s="97">
        <v>0</v>
      </c>
      <c r="E39" s="95">
        <f t="shared" si="0"/>
        <v>0</v>
      </c>
      <c r="G39" s="91" t="s">
        <v>74</v>
      </c>
      <c r="H39" s="97">
        <v>0</v>
      </c>
      <c r="I39" s="97">
        <v>0</v>
      </c>
      <c r="J39" s="97">
        <v>0</v>
      </c>
      <c r="K39" s="95">
        <f t="shared" si="1"/>
        <v>0</v>
      </c>
      <c r="M39" s="91" t="s">
        <v>74</v>
      </c>
      <c r="N39" s="97">
        <v>0</v>
      </c>
      <c r="O39" s="97">
        <v>0</v>
      </c>
      <c r="P39" s="97">
        <v>0</v>
      </c>
      <c r="Q39" s="95">
        <f t="shared" si="2"/>
        <v>0</v>
      </c>
      <c r="S39" s="91" t="s">
        <v>74</v>
      </c>
      <c r="T39" s="97">
        <v>0</v>
      </c>
      <c r="U39" s="97">
        <v>0</v>
      </c>
      <c r="V39" s="97">
        <v>0</v>
      </c>
      <c r="W39" s="95">
        <f t="shared" si="3"/>
        <v>0</v>
      </c>
    </row>
    <row r="40" spans="1:23" s="2" customFormat="1" ht="16.5" customHeight="1" x14ac:dyDescent="0.2">
      <c r="A40" s="91" t="s">
        <v>75</v>
      </c>
      <c r="B40" s="97">
        <v>0</v>
      </c>
      <c r="C40" s="97">
        <v>0</v>
      </c>
      <c r="D40" s="97">
        <v>0</v>
      </c>
      <c r="E40" s="95">
        <f t="shared" si="0"/>
        <v>0</v>
      </c>
      <c r="G40" s="91" t="s">
        <v>75</v>
      </c>
      <c r="H40" s="97">
        <v>0</v>
      </c>
      <c r="I40" s="97">
        <v>0</v>
      </c>
      <c r="J40" s="97">
        <v>0</v>
      </c>
      <c r="K40" s="95">
        <f t="shared" si="1"/>
        <v>0</v>
      </c>
      <c r="M40" s="91" t="s">
        <v>75</v>
      </c>
      <c r="N40" s="97">
        <v>0</v>
      </c>
      <c r="O40" s="97">
        <v>0</v>
      </c>
      <c r="P40" s="97">
        <v>0</v>
      </c>
      <c r="Q40" s="95">
        <f t="shared" si="2"/>
        <v>0</v>
      </c>
      <c r="S40" s="91" t="s">
        <v>75</v>
      </c>
      <c r="T40" s="97">
        <v>0</v>
      </c>
      <c r="U40" s="97">
        <v>0</v>
      </c>
      <c r="V40" s="97">
        <v>0</v>
      </c>
      <c r="W40" s="95">
        <f t="shared" si="3"/>
        <v>0</v>
      </c>
    </row>
    <row r="41" spans="1:23" s="2" customFormat="1" ht="16.5" customHeight="1" x14ac:dyDescent="0.2">
      <c r="A41" s="91" t="s">
        <v>83</v>
      </c>
      <c r="B41" s="97">
        <v>0</v>
      </c>
      <c r="C41" s="97">
        <v>0</v>
      </c>
      <c r="D41" s="97">
        <v>0</v>
      </c>
      <c r="E41" s="95">
        <f t="shared" si="0"/>
        <v>0</v>
      </c>
      <c r="G41" s="91" t="s">
        <v>83</v>
      </c>
      <c r="H41" s="97">
        <v>0</v>
      </c>
      <c r="I41" s="97">
        <v>0</v>
      </c>
      <c r="J41" s="97">
        <v>0</v>
      </c>
      <c r="K41" s="95">
        <f t="shared" si="1"/>
        <v>0</v>
      </c>
      <c r="M41" s="91" t="s">
        <v>83</v>
      </c>
      <c r="N41" s="97">
        <v>0</v>
      </c>
      <c r="O41" s="97">
        <v>0</v>
      </c>
      <c r="P41" s="97">
        <v>0</v>
      </c>
      <c r="Q41" s="95">
        <f t="shared" si="2"/>
        <v>0</v>
      </c>
      <c r="S41" s="91" t="s">
        <v>83</v>
      </c>
      <c r="T41" s="97">
        <v>0</v>
      </c>
      <c r="U41" s="97">
        <v>0</v>
      </c>
      <c r="V41" s="97">
        <v>0</v>
      </c>
      <c r="W41" s="95">
        <f t="shared" si="3"/>
        <v>0</v>
      </c>
    </row>
    <row r="42" spans="1:23" s="2" customFormat="1" ht="16.5" customHeight="1" x14ac:dyDescent="0.2">
      <c r="A42" s="94" t="s">
        <v>76</v>
      </c>
      <c r="B42" s="97">
        <v>0</v>
      </c>
      <c r="C42" s="97">
        <v>0</v>
      </c>
      <c r="D42" s="97">
        <v>0</v>
      </c>
      <c r="E42" s="95">
        <f t="shared" si="0"/>
        <v>0</v>
      </c>
      <c r="G42" s="94" t="s">
        <v>76</v>
      </c>
      <c r="H42" s="97">
        <v>0</v>
      </c>
      <c r="I42" s="97">
        <v>0</v>
      </c>
      <c r="J42" s="97">
        <v>0</v>
      </c>
      <c r="K42" s="95">
        <f t="shared" si="1"/>
        <v>0</v>
      </c>
      <c r="M42" s="94" t="s">
        <v>76</v>
      </c>
      <c r="N42" s="97">
        <v>0</v>
      </c>
      <c r="O42" s="97">
        <v>0</v>
      </c>
      <c r="P42" s="97">
        <v>0</v>
      </c>
      <c r="Q42" s="95">
        <f t="shared" si="2"/>
        <v>0</v>
      </c>
      <c r="S42" s="94" t="s">
        <v>76</v>
      </c>
      <c r="T42" s="97">
        <v>0</v>
      </c>
      <c r="U42" s="97">
        <v>0</v>
      </c>
      <c r="V42" s="97">
        <v>0</v>
      </c>
      <c r="W42" s="95">
        <f t="shared" si="3"/>
        <v>0</v>
      </c>
    </row>
    <row r="43" spans="1:23" s="2" customFormat="1" ht="16.5" customHeight="1" x14ac:dyDescent="0.2">
      <c r="A43" s="28" t="s">
        <v>77</v>
      </c>
      <c r="B43" s="97">
        <v>0</v>
      </c>
      <c r="C43" s="97">
        <v>0</v>
      </c>
      <c r="D43" s="97">
        <v>0</v>
      </c>
      <c r="E43" s="95">
        <f t="shared" si="0"/>
        <v>0</v>
      </c>
      <c r="G43" s="28" t="s">
        <v>77</v>
      </c>
      <c r="H43" s="97">
        <v>0</v>
      </c>
      <c r="I43" s="97">
        <v>0</v>
      </c>
      <c r="J43" s="97">
        <v>0</v>
      </c>
      <c r="K43" s="95">
        <f t="shared" si="1"/>
        <v>0</v>
      </c>
      <c r="M43" s="28" t="s">
        <v>77</v>
      </c>
      <c r="N43" s="97">
        <v>0</v>
      </c>
      <c r="O43" s="97">
        <v>0</v>
      </c>
      <c r="P43" s="97">
        <v>0</v>
      </c>
      <c r="Q43" s="95">
        <f t="shared" si="2"/>
        <v>0</v>
      </c>
      <c r="S43" s="28" t="s">
        <v>77</v>
      </c>
      <c r="T43" s="97">
        <v>0</v>
      </c>
      <c r="U43" s="97">
        <v>0</v>
      </c>
      <c r="V43" s="97">
        <v>0</v>
      </c>
      <c r="W43" s="95">
        <f t="shared" si="3"/>
        <v>0</v>
      </c>
    </row>
    <row r="44" spans="1:23" s="2" customFormat="1" ht="16.5" customHeight="1" x14ac:dyDescent="0.2">
      <c r="A44" s="91" t="s">
        <v>78</v>
      </c>
      <c r="B44" s="97">
        <v>0</v>
      </c>
      <c r="C44" s="97">
        <v>0</v>
      </c>
      <c r="D44" s="97">
        <v>0</v>
      </c>
      <c r="E44" s="95">
        <f t="shared" si="0"/>
        <v>0</v>
      </c>
      <c r="G44" s="91" t="s">
        <v>78</v>
      </c>
      <c r="H44" s="97">
        <v>0</v>
      </c>
      <c r="I44" s="97">
        <v>0</v>
      </c>
      <c r="J44" s="97">
        <v>0</v>
      </c>
      <c r="K44" s="95">
        <f t="shared" si="1"/>
        <v>0</v>
      </c>
      <c r="M44" s="91" t="s">
        <v>78</v>
      </c>
      <c r="N44" s="97">
        <v>0</v>
      </c>
      <c r="O44" s="97">
        <v>0</v>
      </c>
      <c r="P44" s="97">
        <v>0</v>
      </c>
      <c r="Q44" s="95">
        <f t="shared" si="2"/>
        <v>0</v>
      </c>
      <c r="S44" s="91" t="s">
        <v>78</v>
      </c>
      <c r="T44" s="97">
        <v>0</v>
      </c>
      <c r="U44" s="97">
        <v>0</v>
      </c>
      <c r="V44" s="97">
        <v>0</v>
      </c>
      <c r="W44" s="95">
        <f t="shared" si="3"/>
        <v>0</v>
      </c>
    </row>
    <row r="45" spans="1:23" s="2" customFormat="1" ht="16.5" customHeight="1" x14ac:dyDescent="0.2">
      <c r="A45" s="91" t="s">
        <v>161</v>
      </c>
      <c r="B45" s="97">
        <v>0</v>
      </c>
      <c r="C45" s="97">
        <v>0</v>
      </c>
      <c r="D45" s="97">
        <v>0</v>
      </c>
      <c r="E45" s="95">
        <f t="shared" si="0"/>
        <v>0</v>
      </c>
      <c r="G45" s="91" t="s">
        <v>161</v>
      </c>
      <c r="H45" s="97">
        <v>0</v>
      </c>
      <c r="I45" s="97">
        <v>0</v>
      </c>
      <c r="J45" s="97">
        <v>0</v>
      </c>
      <c r="K45" s="95">
        <f t="shared" si="1"/>
        <v>0</v>
      </c>
      <c r="M45" s="91" t="s">
        <v>161</v>
      </c>
      <c r="N45" s="97">
        <v>0</v>
      </c>
      <c r="O45" s="97">
        <v>0</v>
      </c>
      <c r="P45" s="97">
        <v>0</v>
      </c>
      <c r="Q45" s="95">
        <f t="shared" si="2"/>
        <v>0</v>
      </c>
      <c r="S45" s="91" t="s">
        <v>161</v>
      </c>
      <c r="T45" s="97">
        <v>0</v>
      </c>
      <c r="U45" s="97">
        <v>0</v>
      </c>
      <c r="V45" s="97">
        <v>0</v>
      </c>
      <c r="W45" s="95">
        <f t="shared" si="3"/>
        <v>0</v>
      </c>
    </row>
    <row r="46" spans="1:23" s="2" customFormat="1" ht="16.5" customHeight="1" x14ac:dyDescent="0.2">
      <c r="A46" s="28" t="s">
        <v>79</v>
      </c>
      <c r="B46" s="97">
        <v>0</v>
      </c>
      <c r="C46" s="97">
        <v>0</v>
      </c>
      <c r="D46" s="97">
        <v>0</v>
      </c>
      <c r="E46" s="95">
        <f t="shared" si="0"/>
        <v>0</v>
      </c>
      <c r="G46" s="28" t="s">
        <v>79</v>
      </c>
      <c r="H46" s="97">
        <v>0</v>
      </c>
      <c r="I46" s="97">
        <v>0</v>
      </c>
      <c r="J46" s="97">
        <v>0</v>
      </c>
      <c r="K46" s="95">
        <f t="shared" si="1"/>
        <v>0</v>
      </c>
      <c r="M46" s="28" t="s">
        <v>79</v>
      </c>
      <c r="N46" s="97">
        <v>0</v>
      </c>
      <c r="O46" s="97">
        <v>0</v>
      </c>
      <c r="P46" s="97">
        <v>0</v>
      </c>
      <c r="Q46" s="95">
        <f t="shared" si="2"/>
        <v>0</v>
      </c>
      <c r="S46" s="28" t="s">
        <v>79</v>
      </c>
      <c r="T46" s="97">
        <v>0</v>
      </c>
      <c r="U46" s="97">
        <v>0</v>
      </c>
      <c r="V46" s="97">
        <v>0</v>
      </c>
      <c r="W46" s="95">
        <f t="shared" si="3"/>
        <v>0</v>
      </c>
    </row>
    <row r="47" spans="1:23" s="2" customFormat="1" ht="16.5" customHeight="1" x14ac:dyDescent="0.2">
      <c r="A47" s="28" t="s">
        <v>162</v>
      </c>
      <c r="B47" s="97">
        <v>0</v>
      </c>
      <c r="C47" s="97">
        <v>0</v>
      </c>
      <c r="D47" s="97">
        <v>0</v>
      </c>
      <c r="E47" s="95">
        <f t="shared" si="0"/>
        <v>0</v>
      </c>
      <c r="G47" s="28" t="s">
        <v>162</v>
      </c>
      <c r="H47" s="97">
        <v>0</v>
      </c>
      <c r="I47" s="97">
        <v>0</v>
      </c>
      <c r="J47" s="97">
        <v>0</v>
      </c>
      <c r="K47" s="95">
        <f t="shared" si="1"/>
        <v>0</v>
      </c>
      <c r="M47" s="28" t="s">
        <v>162</v>
      </c>
      <c r="N47" s="97">
        <v>0</v>
      </c>
      <c r="O47" s="97">
        <v>0</v>
      </c>
      <c r="P47" s="97">
        <v>0</v>
      </c>
      <c r="Q47" s="95">
        <f t="shared" si="2"/>
        <v>0</v>
      </c>
      <c r="S47" s="28" t="s">
        <v>162</v>
      </c>
      <c r="T47" s="97">
        <v>0</v>
      </c>
      <c r="U47" s="97">
        <v>0</v>
      </c>
      <c r="V47" s="97">
        <v>0</v>
      </c>
      <c r="W47" s="95">
        <f t="shared" si="3"/>
        <v>0</v>
      </c>
    </row>
    <row r="48" spans="1:23" s="2" customFormat="1" ht="16.5" customHeight="1" x14ac:dyDescent="0.2">
      <c r="A48" s="28" t="s">
        <v>80</v>
      </c>
      <c r="B48" s="97">
        <v>0</v>
      </c>
      <c r="C48" s="97">
        <v>0</v>
      </c>
      <c r="D48" s="99">
        <v>0</v>
      </c>
      <c r="E48" s="95">
        <f t="shared" si="0"/>
        <v>0</v>
      </c>
      <c r="F48" s="5"/>
      <c r="G48" s="28" t="s">
        <v>80</v>
      </c>
      <c r="H48" s="97">
        <v>0</v>
      </c>
      <c r="I48" s="97">
        <v>0</v>
      </c>
      <c r="J48" s="99">
        <v>0</v>
      </c>
      <c r="K48" s="95">
        <f t="shared" si="1"/>
        <v>0</v>
      </c>
      <c r="M48" s="28" t="s">
        <v>80</v>
      </c>
      <c r="N48" s="97">
        <v>0</v>
      </c>
      <c r="O48" s="97">
        <v>0</v>
      </c>
      <c r="P48" s="99">
        <v>0</v>
      </c>
      <c r="Q48" s="95">
        <f t="shared" si="2"/>
        <v>0</v>
      </c>
      <c r="S48" s="28" t="s">
        <v>80</v>
      </c>
      <c r="T48" s="97">
        <v>0</v>
      </c>
      <c r="U48" s="97">
        <v>0</v>
      </c>
      <c r="V48" s="99">
        <v>0</v>
      </c>
      <c r="W48" s="95">
        <f t="shared" si="3"/>
        <v>0</v>
      </c>
    </row>
    <row r="49" spans="1:23" s="2" customFormat="1" ht="12.75" customHeight="1" x14ac:dyDescent="0.2">
      <c r="A49" s="29" t="s">
        <v>81</v>
      </c>
      <c r="B49" s="101">
        <f>B10+B11+B12+B13+B14+B15+B16+B17+B18+B19+B20+B21+B22+B23+B24+B25+B26+B27+B30+B31+B32+B33+B34+B35+B36+B37+B38+B39+B40+B41+B42+B43+B44+B45+B46+B47+B48</f>
        <v>202</v>
      </c>
      <c r="C49" s="101">
        <f t="shared" ref="C49:E49" si="4">C10+C11+C12+C13+C14+C15+C16+C17+C18+C19+C20+C21+C22+C23+C24+C25+C26+C27+C30+C31+C32+C33+C34+C35+C36+C37+C38+C39+C40+C41+C42+C43+C44+C45+C46+C47+C48</f>
        <v>172</v>
      </c>
      <c r="D49" s="101">
        <f t="shared" si="4"/>
        <v>225</v>
      </c>
      <c r="E49" s="101">
        <f t="shared" si="4"/>
        <v>599</v>
      </c>
      <c r="F49" s="101"/>
      <c r="G49" s="102" t="s">
        <v>81</v>
      </c>
      <c r="H49" s="101">
        <f t="shared" ref="H49" si="5">H10+H11+H12+H13+H14+H15+H16+H17+H18+H19+H20+H21+H22+H23+H24+H25+H26+H27+H30+H31+H32+H33+H34+H35+H36+H37+H38+H39+H40+H41+H42+H43+H44+H45+H46+H47+H48</f>
        <v>160</v>
      </c>
      <c r="I49" s="101">
        <f t="shared" ref="I49" si="6">I10+I11+I12+I13+I14+I15+I16+I17+I18+I19+I20+I21+I22+I23+I24+I25+I26+I27+I30+I31+I32+I33+I34+I35+I36+I37+I38+I39+I40+I41+I42+I43+I44+I45+I46+I47+I48</f>
        <v>191</v>
      </c>
      <c r="J49" s="101">
        <f t="shared" ref="J49" si="7">J10+J11+J12+J13+J14+J15+J16+J17+J18+J19+J20+J21+J22+J23+J24+J25+J26+J27+J30+J31+J32+J33+J34+J35+J36+J37+J38+J39+J40+J41+J42+J43+J44+J45+J46+J47+J48</f>
        <v>174</v>
      </c>
      <c r="K49" s="101">
        <f t="shared" ref="K49" si="8">K10+K11+K12+K13+K14+K15+K16+K17+K18+K19+K20+K21+K22+K23+K24+K25+K26+K27+K30+K31+K32+K33+K34+K35+K36+K37+K38+K39+K40+K41+K42+K43+K44+K45+K46+K47+K48</f>
        <v>525</v>
      </c>
      <c r="L49" s="101"/>
      <c r="M49" s="102" t="s">
        <v>81</v>
      </c>
      <c r="N49" s="101">
        <f t="shared" ref="N49" si="9">N10+N11+N12+N13+N14+N15+N16+N17+N18+N19+N20+N21+N22+N23+N24+N25+N26+N27+N30+N31+N32+N33+N34+N35+N36+N37+N38+N39+N40+N41+N42+N43+N44+N45+N46+N47+N48</f>
        <v>163</v>
      </c>
      <c r="O49" s="101">
        <f t="shared" ref="O49" si="10">O10+O11+O12+O13+O14+O15+O16+O17+O18+O19+O20+O21+O22+O23+O24+O25+O26+O27+O30+O31+O32+O33+O34+O35+O36+O37+O38+O39+O40+O41+O42+O43+O44+O45+O46+O47+O48</f>
        <v>179</v>
      </c>
      <c r="P49" s="101">
        <f t="shared" ref="P49" si="11">P10+P11+P12+P13+P14+P15+P16+P17+P18+P19+P20+P21+P22+P23+P24+P25+P26+P27+P30+P31+P32+P33+P34+P35+P36+P37+P38+P39+P40+P41+P42+P43+P44+P45+P46+P47+P48</f>
        <v>187</v>
      </c>
      <c r="Q49" s="101">
        <f t="shared" ref="Q49" si="12">Q10+Q11+Q12+Q13+Q14+Q15+Q16+Q17+Q18+Q19+Q20+Q21+Q22+Q23+Q24+Q25+Q26+Q27+Q30+Q31+Q32+Q33+Q34+Q35+Q36+Q37+Q38+Q39+Q40+Q41+Q42+Q43+Q44+Q45+Q46+Q47+Q48</f>
        <v>529</v>
      </c>
      <c r="S49" s="102" t="s">
        <v>81</v>
      </c>
      <c r="T49" s="101">
        <f t="shared" ref="T49:W49" si="13">T10+T11+T12+T13+T14+T15+T16+T17+T18+T19+T20+T21+T22+T23+T24+T25+T26+T27+T30+T31+T32+T33+T34+T35+T36+T37+T38+T39+T40+T41+T42+T43+T44+T45+T46+T47+T48</f>
        <v>180</v>
      </c>
      <c r="U49" s="101">
        <f>(SUM(U10:U48) -U28-U29)</f>
        <v>162</v>
      </c>
      <c r="V49" s="101">
        <f t="shared" si="13"/>
        <v>141</v>
      </c>
      <c r="W49" s="101">
        <f t="shared" si="13"/>
        <v>483</v>
      </c>
    </row>
    <row r="50" spans="1:23" s="2" customFormat="1" ht="12.75" customHeight="1" x14ac:dyDescent="0.2">
      <c r="A50" s="30"/>
      <c r="B50" s="31"/>
      <c r="C50" s="31"/>
      <c r="D50" s="31"/>
      <c r="E50" s="32"/>
      <c r="G50" s="30"/>
      <c r="H50" s="31"/>
      <c r="I50" s="31"/>
      <c r="J50" s="31"/>
      <c r="K50" s="32"/>
      <c r="M50" s="30"/>
      <c r="N50" s="31"/>
      <c r="O50" s="31"/>
      <c r="P50" s="31"/>
      <c r="Q50" s="32"/>
      <c r="S50" s="30"/>
      <c r="T50" s="31"/>
      <c r="U50" s="31"/>
      <c r="V50" s="31"/>
      <c r="W50" s="32"/>
    </row>
    <row r="51" spans="1:23" s="2" customFormat="1" ht="12.75" customHeight="1" x14ac:dyDescent="0.2">
      <c r="A51" s="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23" s="2" customFormat="1" ht="12.75" customHeight="1" x14ac:dyDescent="0.2">
      <c r="A52" s="8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23" s="2" customFormat="1" ht="12.75" customHeight="1" x14ac:dyDescent="0.2">
      <c r="A53" s="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23" s="2" customFormat="1" ht="12.75" customHeight="1" x14ac:dyDescent="0.2">
      <c r="A54" s="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</sheetData>
  <sheetProtection algorithmName="SHA-512" hashValue="r8oi/Ckidg3nm3a3WfePh8a1ru/dV730sOf2bi983eMvgHnmiSw36Crhs/tOtKH92kph7JWdISyu9fNp/DWSSw==" saltValue="Lc6RvlSNlaA27ggfXwxGxA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topLeftCell="L1" workbookViewId="0">
      <selection activeCell="O31" sqref="O31"/>
    </sheetView>
  </sheetViews>
  <sheetFormatPr baseColWidth="10" defaultRowHeight="15" x14ac:dyDescent="0.25"/>
  <cols>
    <col min="1" max="1" width="34.5703125" customWidth="1"/>
    <col min="2" max="6" width="11.42578125" style="13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4" width="11.42578125" style="13"/>
    <col min="19" max="19" width="27.28515625" customWidth="1"/>
    <col min="25" max="25" width="34.140625" customWidth="1"/>
  </cols>
  <sheetData>
    <row r="1" spans="1:2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3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2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3" ht="15.75" x14ac:dyDescent="0.25">
      <c r="A4" s="139" t="s">
        <v>84</v>
      </c>
      <c r="B4" s="139"/>
      <c r="C4" s="139"/>
      <c r="D4" s="139"/>
      <c r="E4" s="139"/>
      <c r="F4" s="139"/>
      <c r="G4" s="139"/>
      <c r="H4" s="139"/>
      <c r="I4" s="57"/>
      <c r="J4" s="57"/>
      <c r="K4" s="57"/>
      <c r="L4" s="57"/>
      <c r="M4" s="57"/>
      <c r="N4" s="57"/>
    </row>
    <row r="5" spans="1:23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23" x14ac:dyDescent="0.2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3" ht="15.75" x14ac:dyDescent="0.25">
      <c r="A8" s="136" t="s">
        <v>205</v>
      </c>
      <c r="B8" s="136"/>
      <c r="C8" s="136"/>
      <c r="D8" s="136"/>
      <c r="E8" s="136"/>
      <c r="F8" s="56"/>
      <c r="G8" s="136" t="s">
        <v>229</v>
      </c>
      <c r="H8" s="136"/>
      <c r="I8" s="136"/>
      <c r="J8" s="136"/>
      <c r="K8" s="136"/>
      <c r="L8" s="56"/>
      <c r="M8" s="136" t="s">
        <v>230</v>
      </c>
      <c r="N8" s="136"/>
      <c r="O8" s="136"/>
      <c r="P8" s="136"/>
      <c r="Q8" s="136"/>
      <c r="S8" s="136" t="s">
        <v>231</v>
      </c>
      <c r="T8" s="136"/>
      <c r="U8" s="136"/>
      <c r="V8" s="136"/>
      <c r="W8" s="136"/>
    </row>
    <row r="9" spans="1:23" ht="15.75" x14ac:dyDescent="0.25">
      <c r="A9" s="35"/>
      <c r="B9" s="35"/>
      <c r="C9" s="35"/>
      <c r="D9" s="35"/>
      <c r="E9" s="35"/>
      <c r="F9"/>
      <c r="G9" s="35"/>
      <c r="H9" s="35"/>
      <c r="I9" s="35"/>
      <c r="J9" s="35"/>
      <c r="K9" s="35"/>
      <c r="L9"/>
      <c r="M9" s="35"/>
      <c r="N9" s="35"/>
      <c r="O9" s="35"/>
      <c r="P9" s="35"/>
      <c r="Q9" s="35"/>
      <c r="S9" s="35"/>
      <c r="T9" s="35"/>
      <c r="U9" s="35"/>
      <c r="V9" s="35"/>
      <c r="W9" s="35"/>
    </row>
    <row r="10" spans="1:23" x14ac:dyDescent="0.25">
      <c r="A10" s="23" t="s">
        <v>52</v>
      </c>
      <c r="B10" s="23" t="s">
        <v>1</v>
      </c>
      <c r="C10" s="23" t="s">
        <v>2</v>
      </c>
      <c r="D10" s="23" t="s">
        <v>3</v>
      </c>
      <c r="E10" s="23" t="s">
        <v>4</v>
      </c>
      <c r="F10"/>
      <c r="G10" s="23" t="s">
        <v>52</v>
      </c>
      <c r="H10" s="23" t="s">
        <v>232</v>
      </c>
      <c r="I10" s="23" t="s">
        <v>233</v>
      </c>
      <c r="J10" s="23" t="s">
        <v>234</v>
      </c>
      <c r="K10" s="23" t="s">
        <v>4</v>
      </c>
      <c r="L10"/>
      <c r="M10" s="23" t="s">
        <v>52</v>
      </c>
      <c r="N10" s="23" t="s">
        <v>235</v>
      </c>
      <c r="O10" s="23" t="s">
        <v>236</v>
      </c>
      <c r="P10" s="23" t="s">
        <v>237</v>
      </c>
      <c r="Q10" s="23" t="s">
        <v>4</v>
      </c>
      <c r="S10" s="23" t="s">
        <v>52</v>
      </c>
      <c r="T10" s="23" t="s">
        <v>238</v>
      </c>
      <c r="U10" s="23" t="s">
        <v>239</v>
      </c>
      <c r="V10" s="23" t="s">
        <v>240</v>
      </c>
      <c r="W10" s="23" t="s">
        <v>4</v>
      </c>
    </row>
    <row r="11" spans="1:23" x14ac:dyDescent="0.25">
      <c r="A11" s="24" t="s">
        <v>85</v>
      </c>
      <c r="B11" s="36">
        <v>159</v>
      </c>
      <c r="C11" s="25">
        <v>130</v>
      </c>
      <c r="D11" s="25">
        <v>197</v>
      </c>
      <c r="E11" s="65">
        <f t="shared" ref="E11:E25" si="0">SUM(B11:D11)</f>
        <v>486</v>
      </c>
      <c r="F11"/>
      <c r="G11" s="24" t="s">
        <v>85</v>
      </c>
      <c r="H11" s="36">
        <v>117</v>
      </c>
      <c r="I11" s="25">
        <v>170</v>
      </c>
      <c r="J11" s="25">
        <v>170</v>
      </c>
      <c r="K11" s="65">
        <f t="shared" ref="K11:K25" si="1">SUM(H11:J11)</f>
        <v>457</v>
      </c>
      <c r="L11"/>
      <c r="M11" s="24" t="s">
        <v>85</v>
      </c>
      <c r="N11" s="36">
        <v>181</v>
      </c>
      <c r="O11" s="25">
        <v>212</v>
      </c>
      <c r="P11" s="25">
        <v>171</v>
      </c>
      <c r="Q11" s="65">
        <f t="shared" ref="Q11:Q25" si="2">SUM(N11:P11)</f>
        <v>564</v>
      </c>
      <c r="S11" s="24" t="s">
        <v>85</v>
      </c>
      <c r="T11" s="36">
        <v>165</v>
      </c>
      <c r="U11" s="25">
        <v>167</v>
      </c>
      <c r="V11" s="25">
        <v>148</v>
      </c>
      <c r="W11" s="65">
        <f t="shared" ref="W11:W25" si="3">SUM(T11:V11)</f>
        <v>480</v>
      </c>
    </row>
    <row r="12" spans="1:23" x14ac:dyDescent="0.25">
      <c r="A12" s="24" t="s">
        <v>86</v>
      </c>
      <c r="B12" s="36">
        <v>0</v>
      </c>
      <c r="C12" s="25">
        <v>0</v>
      </c>
      <c r="D12" s="25">
        <v>1</v>
      </c>
      <c r="E12" s="65">
        <f t="shared" si="0"/>
        <v>1</v>
      </c>
      <c r="F12"/>
      <c r="G12" s="24" t="s">
        <v>86</v>
      </c>
      <c r="H12" s="36">
        <v>0</v>
      </c>
      <c r="I12" s="25">
        <v>0</v>
      </c>
      <c r="J12" s="25">
        <v>0</v>
      </c>
      <c r="K12" s="65">
        <f t="shared" si="1"/>
        <v>0</v>
      </c>
      <c r="L12"/>
      <c r="M12" s="24" t="s">
        <v>86</v>
      </c>
      <c r="N12" s="36">
        <v>0</v>
      </c>
      <c r="O12" s="25">
        <v>0</v>
      </c>
      <c r="P12" s="25">
        <v>0</v>
      </c>
      <c r="Q12" s="65">
        <f t="shared" si="2"/>
        <v>0</v>
      </c>
      <c r="S12" s="24" t="s">
        <v>86</v>
      </c>
      <c r="T12" s="36">
        <v>0</v>
      </c>
      <c r="U12" s="25">
        <v>1</v>
      </c>
      <c r="V12" s="25">
        <v>0</v>
      </c>
      <c r="W12" s="65">
        <f t="shared" si="3"/>
        <v>1</v>
      </c>
    </row>
    <row r="13" spans="1:23" x14ac:dyDescent="0.25">
      <c r="A13" s="24" t="s">
        <v>207</v>
      </c>
      <c r="B13" s="36">
        <v>0</v>
      </c>
      <c r="C13" s="25">
        <v>0</v>
      </c>
      <c r="D13" s="25">
        <v>0</v>
      </c>
      <c r="E13" s="65">
        <f t="shared" si="0"/>
        <v>0</v>
      </c>
      <c r="F13"/>
      <c r="G13" s="24" t="s">
        <v>207</v>
      </c>
      <c r="H13" s="36">
        <v>1</v>
      </c>
      <c r="I13" s="25">
        <v>1</v>
      </c>
      <c r="J13" s="25">
        <v>0</v>
      </c>
      <c r="K13" s="65">
        <f t="shared" si="1"/>
        <v>2</v>
      </c>
      <c r="L13"/>
      <c r="M13" s="24" t="s">
        <v>207</v>
      </c>
      <c r="N13" s="36">
        <v>0</v>
      </c>
      <c r="O13" s="25">
        <v>0</v>
      </c>
      <c r="P13" s="25">
        <v>0</v>
      </c>
      <c r="Q13" s="65">
        <f t="shared" si="2"/>
        <v>0</v>
      </c>
      <c r="S13" s="24" t="s">
        <v>207</v>
      </c>
      <c r="T13" s="36">
        <v>0</v>
      </c>
      <c r="U13" s="25">
        <v>0</v>
      </c>
      <c r="V13" s="25">
        <v>0</v>
      </c>
      <c r="W13" s="65">
        <f t="shared" si="3"/>
        <v>0</v>
      </c>
    </row>
    <row r="14" spans="1:23" x14ac:dyDescent="0.25">
      <c r="A14" s="24" t="s">
        <v>87</v>
      </c>
      <c r="B14" s="36">
        <v>0</v>
      </c>
      <c r="C14" s="25">
        <v>0</v>
      </c>
      <c r="D14" s="25">
        <v>0</v>
      </c>
      <c r="E14" s="66">
        <f t="shared" si="0"/>
        <v>0</v>
      </c>
      <c r="F14"/>
      <c r="G14" s="24" t="s">
        <v>87</v>
      </c>
      <c r="H14" s="36">
        <v>0</v>
      </c>
      <c r="I14" s="25">
        <v>0</v>
      </c>
      <c r="J14" s="25">
        <v>0</v>
      </c>
      <c r="K14" s="66">
        <f t="shared" si="1"/>
        <v>0</v>
      </c>
      <c r="L14"/>
      <c r="M14" s="24" t="s">
        <v>87</v>
      </c>
      <c r="N14" s="36">
        <v>0</v>
      </c>
      <c r="O14" s="25">
        <v>1</v>
      </c>
      <c r="P14" s="25">
        <v>0</v>
      </c>
      <c r="Q14" s="66">
        <f t="shared" si="2"/>
        <v>1</v>
      </c>
      <c r="S14" s="24" t="s">
        <v>87</v>
      </c>
      <c r="T14" s="36">
        <v>0</v>
      </c>
      <c r="U14" s="25">
        <v>0</v>
      </c>
      <c r="V14" s="25">
        <v>0</v>
      </c>
      <c r="W14" s="66">
        <f t="shared" si="3"/>
        <v>0</v>
      </c>
    </row>
    <row r="15" spans="1:23" x14ac:dyDescent="0.25">
      <c r="A15" s="24" t="s">
        <v>88</v>
      </c>
      <c r="B15" s="36">
        <v>0</v>
      </c>
      <c r="C15" s="25">
        <v>0</v>
      </c>
      <c r="D15" s="25">
        <v>0</v>
      </c>
      <c r="E15" s="66">
        <f t="shared" si="0"/>
        <v>0</v>
      </c>
      <c r="F15"/>
      <c r="G15" s="24" t="s">
        <v>88</v>
      </c>
      <c r="H15" s="36">
        <v>1</v>
      </c>
      <c r="I15" s="25">
        <v>0</v>
      </c>
      <c r="J15" s="25">
        <v>0</v>
      </c>
      <c r="K15" s="66">
        <f t="shared" si="1"/>
        <v>1</v>
      </c>
      <c r="L15"/>
      <c r="M15" s="24" t="s">
        <v>88</v>
      </c>
      <c r="N15" s="36">
        <v>0</v>
      </c>
      <c r="O15" s="25">
        <v>0</v>
      </c>
      <c r="P15" s="25">
        <v>0</v>
      </c>
      <c r="Q15" s="66">
        <f t="shared" si="2"/>
        <v>0</v>
      </c>
      <c r="S15" s="24" t="s">
        <v>88</v>
      </c>
      <c r="T15" s="36">
        <v>0</v>
      </c>
      <c r="U15" s="25">
        <v>0</v>
      </c>
      <c r="V15" s="25">
        <v>0</v>
      </c>
      <c r="W15" s="66">
        <f t="shared" si="3"/>
        <v>0</v>
      </c>
    </row>
    <row r="16" spans="1:23" x14ac:dyDescent="0.25">
      <c r="A16" s="24" t="s">
        <v>89</v>
      </c>
      <c r="B16" s="36">
        <v>0</v>
      </c>
      <c r="C16" s="25">
        <v>0</v>
      </c>
      <c r="D16" s="25">
        <v>0</v>
      </c>
      <c r="E16" s="65">
        <f t="shared" si="0"/>
        <v>0</v>
      </c>
      <c r="F16"/>
      <c r="G16" s="24" t="s">
        <v>89</v>
      </c>
      <c r="H16" s="36">
        <v>0</v>
      </c>
      <c r="I16" s="25">
        <v>0</v>
      </c>
      <c r="J16" s="25">
        <v>0</v>
      </c>
      <c r="K16" s="65">
        <f t="shared" si="1"/>
        <v>0</v>
      </c>
      <c r="L16"/>
      <c r="M16" s="24" t="s">
        <v>89</v>
      </c>
      <c r="N16" s="36">
        <v>0</v>
      </c>
      <c r="O16" s="25">
        <v>0</v>
      </c>
      <c r="P16" s="25">
        <v>0</v>
      </c>
      <c r="Q16" s="65">
        <f t="shared" si="2"/>
        <v>0</v>
      </c>
      <c r="S16" s="24" t="s">
        <v>89</v>
      </c>
      <c r="T16" s="36">
        <v>0</v>
      </c>
      <c r="U16" s="25">
        <v>0</v>
      </c>
      <c r="V16" s="25">
        <v>1</v>
      </c>
      <c r="W16" s="65">
        <f t="shared" si="3"/>
        <v>1</v>
      </c>
    </row>
    <row r="17" spans="1:23" x14ac:dyDescent="0.25">
      <c r="A17" s="24" t="s">
        <v>90</v>
      </c>
      <c r="B17" s="36">
        <v>0</v>
      </c>
      <c r="C17" s="25">
        <v>0</v>
      </c>
      <c r="D17" s="25">
        <v>0</v>
      </c>
      <c r="E17" s="65">
        <f t="shared" si="0"/>
        <v>0</v>
      </c>
      <c r="F17"/>
      <c r="G17" s="24" t="s">
        <v>90</v>
      </c>
      <c r="H17" s="36">
        <v>0</v>
      </c>
      <c r="I17" s="25">
        <v>1</v>
      </c>
      <c r="J17" s="25">
        <v>1</v>
      </c>
      <c r="K17" s="65">
        <f t="shared" si="1"/>
        <v>2</v>
      </c>
      <c r="L17"/>
      <c r="M17" s="24" t="s">
        <v>90</v>
      </c>
      <c r="N17" s="36">
        <v>1</v>
      </c>
      <c r="O17" s="25">
        <v>1</v>
      </c>
      <c r="P17" s="25">
        <v>0</v>
      </c>
      <c r="Q17" s="65">
        <f t="shared" si="2"/>
        <v>2</v>
      </c>
      <c r="S17" s="24" t="s">
        <v>90</v>
      </c>
      <c r="T17" s="36">
        <v>0</v>
      </c>
      <c r="U17" s="25">
        <v>0</v>
      </c>
      <c r="V17" s="25">
        <v>0</v>
      </c>
      <c r="W17" s="65">
        <f t="shared" si="3"/>
        <v>0</v>
      </c>
    </row>
    <row r="18" spans="1:23" x14ac:dyDescent="0.25">
      <c r="A18" s="24" t="s">
        <v>91</v>
      </c>
      <c r="B18" s="36">
        <v>0</v>
      </c>
      <c r="C18" s="25">
        <v>0</v>
      </c>
      <c r="D18" s="25">
        <v>0</v>
      </c>
      <c r="E18" s="65">
        <f t="shared" si="0"/>
        <v>0</v>
      </c>
      <c r="F18"/>
      <c r="G18" s="24" t="s">
        <v>91</v>
      </c>
      <c r="H18" s="36">
        <v>0</v>
      </c>
      <c r="I18" s="25">
        <v>0</v>
      </c>
      <c r="J18" s="25">
        <v>0</v>
      </c>
      <c r="K18" s="65">
        <f t="shared" si="1"/>
        <v>0</v>
      </c>
      <c r="L18"/>
      <c r="M18" s="24" t="s">
        <v>91</v>
      </c>
      <c r="N18" s="36">
        <v>0</v>
      </c>
      <c r="O18" s="25">
        <v>0</v>
      </c>
      <c r="P18" s="25">
        <v>0</v>
      </c>
      <c r="Q18" s="65">
        <f t="shared" si="2"/>
        <v>0</v>
      </c>
      <c r="S18" s="24" t="s">
        <v>91</v>
      </c>
      <c r="T18" s="36">
        <v>0</v>
      </c>
      <c r="U18" s="25">
        <v>0</v>
      </c>
      <c r="V18" s="25">
        <v>0</v>
      </c>
      <c r="W18" s="65">
        <f t="shared" si="3"/>
        <v>0</v>
      </c>
    </row>
    <row r="19" spans="1:23" x14ac:dyDescent="0.25">
      <c r="A19" s="24" t="s">
        <v>92</v>
      </c>
      <c r="B19" s="36">
        <v>2</v>
      </c>
      <c r="C19" s="25">
        <v>2</v>
      </c>
      <c r="D19" s="25">
        <v>2</v>
      </c>
      <c r="E19" s="65">
        <f t="shared" si="0"/>
        <v>6</v>
      </c>
      <c r="F19"/>
      <c r="G19" s="24" t="s">
        <v>92</v>
      </c>
      <c r="H19" s="36">
        <v>1</v>
      </c>
      <c r="I19" s="25">
        <v>1</v>
      </c>
      <c r="J19" s="25">
        <v>3</v>
      </c>
      <c r="K19" s="65">
        <f t="shared" si="1"/>
        <v>5</v>
      </c>
      <c r="L19"/>
      <c r="M19" s="24" t="s">
        <v>92</v>
      </c>
      <c r="N19" s="36">
        <v>3</v>
      </c>
      <c r="O19" s="25">
        <v>2</v>
      </c>
      <c r="P19" s="25">
        <v>0</v>
      </c>
      <c r="Q19" s="65">
        <f t="shared" si="2"/>
        <v>5</v>
      </c>
      <c r="S19" s="24" t="s">
        <v>92</v>
      </c>
      <c r="T19" s="36">
        <v>1</v>
      </c>
      <c r="U19" s="25">
        <v>6</v>
      </c>
      <c r="V19" s="25">
        <v>0</v>
      </c>
      <c r="W19" s="65">
        <f t="shared" si="3"/>
        <v>7</v>
      </c>
    </row>
    <row r="20" spans="1:23" x14ac:dyDescent="0.25">
      <c r="A20" s="24" t="s">
        <v>93</v>
      </c>
      <c r="B20" s="36">
        <v>0</v>
      </c>
      <c r="C20" s="25">
        <v>0</v>
      </c>
      <c r="D20" s="25">
        <v>0</v>
      </c>
      <c r="E20" s="65">
        <f t="shared" si="0"/>
        <v>0</v>
      </c>
      <c r="F20"/>
      <c r="G20" s="24" t="s">
        <v>93</v>
      </c>
      <c r="H20" s="36">
        <v>0</v>
      </c>
      <c r="I20" s="25">
        <v>0</v>
      </c>
      <c r="J20" s="25">
        <v>0</v>
      </c>
      <c r="K20" s="65">
        <f t="shared" si="1"/>
        <v>0</v>
      </c>
      <c r="L20"/>
      <c r="M20" s="24" t="s">
        <v>93</v>
      </c>
      <c r="N20" s="36">
        <v>0</v>
      </c>
      <c r="O20" s="25">
        <v>0</v>
      </c>
      <c r="P20" s="25">
        <v>0</v>
      </c>
      <c r="Q20" s="65">
        <f t="shared" si="2"/>
        <v>0</v>
      </c>
      <c r="S20" s="24" t="s">
        <v>93</v>
      </c>
      <c r="T20" s="36">
        <v>0</v>
      </c>
      <c r="U20" s="25">
        <v>0</v>
      </c>
      <c r="V20" s="25">
        <v>0</v>
      </c>
      <c r="W20" s="65">
        <f t="shared" si="3"/>
        <v>0</v>
      </c>
    </row>
    <row r="21" spans="1:23" x14ac:dyDescent="0.25">
      <c r="A21" s="37" t="s">
        <v>94</v>
      </c>
      <c r="B21" s="36">
        <v>0</v>
      </c>
      <c r="C21" s="25">
        <v>0</v>
      </c>
      <c r="D21" s="25">
        <v>0</v>
      </c>
      <c r="E21" s="65">
        <f t="shared" si="0"/>
        <v>0</v>
      </c>
      <c r="F21"/>
      <c r="G21" s="37" t="s">
        <v>94</v>
      </c>
      <c r="H21" s="36">
        <v>0</v>
      </c>
      <c r="I21" s="25">
        <v>0</v>
      </c>
      <c r="J21" s="25">
        <v>0</v>
      </c>
      <c r="K21" s="65">
        <f t="shared" si="1"/>
        <v>0</v>
      </c>
      <c r="L21"/>
      <c r="M21" s="37" t="s">
        <v>94</v>
      </c>
      <c r="N21" s="36">
        <v>0</v>
      </c>
      <c r="O21" s="25">
        <v>0</v>
      </c>
      <c r="P21" s="25">
        <v>0</v>
      </c>
      <c r="Q21" s="65">
        <f t="shared" si="2"/>
        <v>0</v>
      </c>
      <c r="S21" s="37" t="s">
        <v>94</v>
      </c>
      <c r="T21" s="36">
        <v>0</v>
      </c>
      <c r="U21" s="25">
        <v>0</v>
      </c>
      <c r="V21" s="25">
        <v>0</v>
      </c>
      <c r="W21" s="65">
        <f t="shared" si="3"/>
        <v>0</v>
      </c>
    </row>
    <row r="22" spans="1:23" x14ac:dyDescent="0.25">
      <c r="A22" s="38" t="s">
        <v>95</v>
      </c>
      <c r="B22" s="36">
        <v>0</v>
      </c>
      <c r="C22" s="25">
        <v>0</v>
      </c>
      <c r="D22" s="25">
        <v>0</v>
      </c>
      <c r="E22" s="64">
        <f t="shared" si="0"/>
        <v>0</v>
      </c>
      <c r="F22"/>
      <c r="G22" s="38" t="s">
        <v>95</v>
      </c>
      <c r="H22" s="36">
        <v>0</v>
      </c>
      <c r="I22" s="25">
        <v>0</v>
      </c>
      <c r="J22" s="25">
        <v>0</v>
      </c>
      <c r="K22" s="64">
        <f t="shared" si="1"/>
        <v>0</v>
      </c>
      <c r="L22"/>
      <c r="M22" s="38" t="s">
        <v>95</v>
      </c>
      <c r="N22" s="36">
        <v>0</v>
      </c>
      <c r="O22" s="25">
        <v>0</v>
      </c>
      <c r="P22" s="25">
        <v>0</v>
      </c>
      <c r="Q22" s="64">
        <f t="shared" si="2"/>
        <v>0</v>
      </c>
      <c r="S22" s="38" t="s">
        <v>95</v>
      </c>
      <c r="T22" s="36">
        <v>0</v>
      </c>
      <c r="U22" s="25">
        <v>0</v>
      </c>
      <c r="V22" s="25">
        <v>0</v>
      </c>
      <c r="W22" s="64">
        <f t="shared" si="3"/>
        <v>0</v>
      </c>
    </row>
    <row r="23" spans="1:23" x14ac:dyDescent="0.25">
      <c r="A23" s="38" t="s">
        <v>96</v>
      </c>
      <c r="B23" s="36">
        <v>0</v>
      </c>
      <c r="C23" s="25">
        <v>0</v>
      </c>
      <c r="D23" s="25">
        <v>0</v>
      </c>
      <c r="E23" s="64">
        <f t="shared" si="0"/>
        <v>0</v>
      </c>
      <c r="F23"/>
      <c r="G23" s="38" t="s">
        <v>96</v>
      </c>
      <c r="H23" s="36">
        <v>0</v>
      </c>
      <c r="I23" s="25">
        <v>0</v>
      </c>
      <c r="J23" s="25">
        <v>0</v>
      </c>
      <c r="K23" s="64">
        <f t="shared" si="1"/>
        <v>0</v>
      </c>
      <c r="L23"/>
      <c r="M23" s="38" t="s">
        <v>96</v>
      </c>
      <c r="N23" s="36">
        <v>0</v>
      </c>
      <c r="O23" s="25">
        <v>0</v>
      </c>
      <c r="P23" s="25">
        <v>0</v>
      </c>
      <c r="Q23" s="64">
        <f t="shared" si="2"/>
        <v>0</v>
      </c>
      <c r="S23" s="38" t="s">
        <v>96</v>
      </c>
      <c r="T23" s="36">
        <v>0</v>
      </c>
      <c r="U23" s="25">
        <v>0</v>
      </c>
      <c r="V23" s="25">
        <v>0</v>
      </c>
      <c r="W23" s="64">
        <f t="shared" si="3"/>
        <v>0</v>
      </c>
    </row>
    <row r="24" spans="1:23" x14ac:dyDescent="0.25">
      <c r="A24" s="38" t="s">
        <v>97</v>
      </c>
      <c r="B24" s="36">
        <v>0</v>
      </c>
      <c r="C24" s="25">
        <v>0</v>
      </c>
      <c r="D24" s="25">
        <v>0</v>
      </c>
      <c r="E24" s="64">
        <f t="shared" si="0"/>
        <v>0</v>
      </c>
      <c r="F24"/>
      <c r="G24" s="38" t="s">
        <v>97</v>
      </c>
      <c r="H24" s="36">
        <v>0</v>
      </c>
      <c r="I24" s="25">
        <v>0</v>
      </c>
      <c r="J24" s="25">
        <v>0</v>
      </c>
      <c r="K24" s="64">
        <f t="shared" si="1"/>
        <v>0</v>
      </c>
      <c r="L24"/>
      <c r="M24" s="38" t="s">
        <v>97</v>
      </c>
      <c r="N24" s="36">
        <v>0</v>
      </c>
      <c r="O24" s="25">
        <v>0</v>
      </c>
      <c r="P24" s="25">
        <v>0</v>
      </c>
      <c r="Q24" s="64">
        <f t="shared" si="2"/>
        <v>0</v>
      </c>
      <c r="S24" s="38" t="s">
        <v>97</v>
      </c>
      <c r="T24" s="36">
        <v>0</v>
      </c>
      <c r="U24" s="25">
        <v>0</v>
      </c>
      <c r="V24" s="25">
        <v>0</v>
      </c>
      <c r="W24" s="64">
        <f t="shared" si="3"/>
        <v>0</v>
      </c>
    </row>
    <row r="25" spans="1:23" x14ac:dyDescent="0.25">
      <c r="A25" s="38" t="s">
        <v>98</v>
      </c>
      <c r="B25" s="36">
        <v>0</v>
      </c>
      <c r="C25" s="25">
        <v>0</v>
      </c>
      <c r="D25" s="25">
        <v>0</v>
      </c>
      <c r="E25" s="64">
        <f t="shared" si="0"/>
        <v>0</v>
      </c>
      <c r="F25"/>
      <c r="G25" s="38" t="s">
        <v>98</v>
      </c>
      <c r="H25" s="36">
        <v>0</v>
      </c>
      <c r="I25" s="25">
        <v>0</v>
      </c>
      <c r="J25" s="25">
        <v>0</v>
      </c>
      <c r="K25" s="64">
        <f t="shared" si="1"/>
        <v>0</v>
      </c>
      <c r="L25"/>
      <c r="M25" s="38" t="s">
        <v>98</v>
      </c>
      <c r="N25" s="36">
        <v>0</v>
      </c>
      <c r="O25" s="25">
        <v>0</v>
      </c>
      <c r="P25" s="25">
        <v>0</v>
      </c>
      <c r="Q25" s="64">
        <f t="shared" si="2"/>
        <v>0</v>
      </c>
      <c r="S25" s="38" t="s">
        <v>98</v>
      </c>
      <c r="T25" s="36">
        <v>0</v>
      </c>
      <c r="U25" s="25">
        <v>0</v>
      </c>
      <c r="V25" s="25">
        <v>0</v>
      </c>
      <c r="W25" s="64">
        <f t="shared" si="3"/>
        <v>0</v>
      </c>
    </row>
    <row r="26" spans="1:23" x14ac:dyDescent="0.25">
      <c r="A26" s="29" t="s">
        <v>81</v>
      </c>
      <c r="B26" s="64">
        <f>SUM(B11:B25)</f>
        <v>161</v>
      </c>
      <c r="C26" s="64">
        <f>SUM(C11:C25)</f>
        <v>132</v>
      </c>
      <c r="D26" s="64">
        <f>SUM(D11:D25)</f>
        <v>200</v>
      </c>
      <c r="E26" s="64">
        <f>SUM(E11:E25)</f>
        <v>493</v>
      </c>
      <c r="F26"/>
      <c r="G26" s="29" t="s">
        <v>81</v>
      </c>
      <c r="H26" s="64">
        <f>SUM(H11:H25)</f>
        <v>120</v>
      </c>
      <c r="I26" s="64">
        <f>SUM(I11:I25)</f>
        <v>173</v>
      </c>
      <c r="J26" s="64">
        <f>SUM(J11:J25)</f>
        <v>174</v>
      </c>
      <c r="K26" s="64">
        <f>SUM(K11:K25)</f>
        <v>467</v>
      </c>
      <c r="L26"/>
      <c r="M26" s="29" t="s">
        <v>81</v>
      </c>
      <c r="N26" s="64">
        <f>SUM(N11:N25)</f>
        <v>185</v>
      </c>
      <c r="O26" s="64">
        <f>SUM(O11:O25)</f>
        <v>216</v>
      </c>
      <c r="P26" s="64">
        <f>SUM(P11:P25)</f>
        <v>171</v>
      </c>
      <c r="Q26" s="64">
        <f>SUM(Q11:Q25)</f>
        <v>572</v>
      </c>
      <c r="S26" s="29" t="s">
        <v>81</v>
      </c>
      <c r="T26" s="64">
        <f>SUM(T11:T25)</f>
        <v>166</v>
      </c>
      <c r="U26" s="64">
        <f>SUM(U11:U25)</f>
        <v>174</v>
      </c>
      <c r="V26" s="64">
        <f>SUM(V11:V25)</f>
        <v>149</v>
      </c>
      <c r="W26" s="64">
        <f>SUM(W11:W25)</f>
        <v>489</v>
      </c>
    </row>
    <row r="27" spans="1:23" x14ac:dyDescent="0.25">
      <c r="F27"/>
      <c r="G27"/>
      <c r="H27"/>
      <c r="I27"/>
      <c r="J27"/>
      <c r="K27"/>
      <c r="L27"/>
      <c r="M27"/>
      <c r="N27"/>
    </row>
    <row r="28" spans="1:23" x14ac:dyDescent="0.25">
      <c r="F28"/>
      <c r="G28"/>
      <c r="H28"/>
      <c r="I28"/>
      <c r="J28"/>
      <c r="K28"/>
      <c r="L28"/>
      <c r="M28"/>
      <c r="N28"/>
    </row>
    <row r="29" spans="1:23" x14ac:dyDescent="0.25">
      <c r="F29"/>
      <c r="G29"/>
      <c r="H29"/>
      <c r="I29"/>
      <c r="J29"/>
      <c r="K29"/>
      <c r="L29"/>
      <c r="M29"/>
      <c r="N29"/>
    </row>
  </sheetData>
  <sheetProtection algorithmName="SHA-512" hashValue="TsaM/p8oiTERnWJmGwRwBFq1vSChQybaG+tDKgkg4Alkp9IVdjIidbE5IQdk95RewA7alA+oWwjqfv42IVpYvA==" saltValue="weexSc8YcA8sHTM4LyOIXQ==" spinCount="100000" sheet="1" objects="1" scenarios="1"/>
  <mergeCells count="7">
    <mergeCell ref="S8:W8"/>
    <mergeCell ref="A5:N5"/>
    <mergeCell ref="A6:N6"/>
    <mergeCell ref="A8:E8"/>
    <mergeCell ref="A4:H4"/>
    <mergeCell ref="G8:K8"/>
    <mergeCell ref="M8:Q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W36"/>
  <sheetViews>
    <sheetView topLeftCell="J1" workbookViewId="0">
      <selection activeCell="AA21" sqref="AA21"/>
    </sheetView>
  </sheetViews>
  <sheetFormatPr baseColWidth="10" defaultRowHeight="15" x14ac:dyDescent="0.25"/>
  <cols>
    <col min="1" max="1" width="33.42578125" style="1" customWidth="1"/>
    <col min="2" max="6" width="11.42578125" style="13"/>
    <col min="7" max="7" width="32.5703125" style="13" customWidth="1"/>
    <col min="8" max="12" width="11.42578125" style="13"/>
    <col min="13" max="13" width="30" style="13" customWidth="1"/>
    <col min="14" max="14" width="11.42578125" style="13"/>
    <col min="19" max="19" width="32.28515625" customWidth="1"/>
    <col min="25" max="25" width="28.42578125" customWidth="1"/>
  </cols>
  <sheetData>
    <row r="3" spans="1:23" ht="15.75" x14ac:dyDescent="0.25">
      <c r="A3" s="139" t="s">
        <v>84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3" x14ac:dyDescent="0.25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3" ht="15.75" x14ac:dyDescent="0.2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23" ht="15.75" x14ac:dyDescent="0.25">
      <c r="A6" s="103"/>
    </row>
    <row r="8" spans="1:23" s="14" customFormat="1" ht="63" customHeight="1" x14ac:dyDescent="0.25">
      <c r="A8" s="140" t="s">
        <v>241</v>
      </c>
      <c r="B8" s="140"/>
      <c r="C8" s="140"/>
      <c r="D8" s="140"/>
      <c r="E8" s="140"/>
      <c r="F8" s="39"/>
      <c r="G8" s="140" t="s">
        <v>242</v>
      </c>
      <c r="H8" s="140"/>
      <c r="I8" s="140"/>
      <c r="J8" s="140"/>
      <c r="K8" s="140"/>
      <c r="L8"/>
      <c r="M8" s="140" t="s">
        <v>243</v>
      </c>
      <c r="N8" s="140"/>
      <c r="O8" s="140"/>
      <c r="P8" s="140"/>
      <c r="Q8" s="140"/>
      <c r="S8" s="140" t="s">
        <v>244</v>
      </c>
      <c r="T8" s="140"/>
      <c r="U8" s="140"/>
      <c r="V8" s="140"/>
      <c r="W8" s="140"/>
    </row>
    <row r="9" spans="1:23" x14ac:dyDescent="0.25">
      <c r="A9" s="40" t="s">
        <v>52</v>
      </c>
      <c r="B9" s="48" t="s">
        <v>1</v>
      </c>
      <c r="C9" s="48" t="s">
        <v>2</v>
      </c>
      <c r="D9" s="48" t="s">
        <v>3</v>
      </c>
      <c r="E9" s="48" t="s">
        <v>4</v>
      </c>
      <c r="F9"/>
      <c r="G9" s="40" t="s">
        <v>52</v>
      </c>
      <c r="H9" s="48" t="s">
        <v>232</v>
      </c>
      <c r="I9" s="48" t="s">
        <v>233</v>
      </c>
      <c r="J9" s="48" t="s">
        <v>234</v>
      </c>
      <c r="K9" s="48" t="s">
        <v>4</v>
      </c>
      <c r="L9"/>
      <c r="M9" s="40" t="s">
        <v>52</v>
      </c>
      <c r="N9" s="48" t="s">
        <v>235</v>
      </c>
      <c r="O9" s="48" t="s">
        <v>236</v>
      </c>
      <c r="P9" s="48" t="s">
        <v>237</v>
      </c>
      <c r="Q9" s="48" t="s">
        <v>4</v>
      </c>
      <c r="S9" s="40" t="s">
        <v>52</v>
      </c>
      <c r="T9" s="48" t="s">
        <v>238</v>
      </c>
      <c r="U9" s="48" t="s">
        <v>239</v>
      </c>
      <c r="V9" s="48" t="s">
        <v>240</v>
      </c>
      <c r="W9" s="48" t="s">
        <v>4</v>
      </c>
    </row>
    <row r="10" spans="1:23" x14ac:dyDescent="0.25">
      <c r="A10" s="41" t="s">
        <v>99</v>
      </c>
      <c r="B10" s="42">
        <v>0</v>
      </c>
      <c r="C10" s="43">
        <v>0</v>
      </c>
      <c r="D10" s="42">
        <v>0</v>
      </c>
      <c r="E10" s="47">
        <f t="shared" ref="E10:E34" si="0">SUM(B10:D10)</f>
        <v>0</v>
      </c>
      <c r="F10"/>
      <c r="G10" s="41" t="s">
        <v>99</v>
      </c>
      <c r="H10" s="42">
        <v>0</v>
      </c>
      <c r="I10" s="43">
        <v>0</v>
      </c>
      <c r="J10" s="42">
        <v>0</v>
      </c>
      <c r="K10" s="47">
        <f t="shared" ref="K10:K34" si="1">SUM(H10:J10)</f>
        <v>0</v>
      </c>
      <c r="L10"/>
      <c r="M10" s="41" t="s">
        <v>99</v>
      </c>
      <c r="N10" s="42">
        <v>0</v>
      </c>
      <c r="O10" s="43">
        <v>0</v>
      </c>
      <c r="P10" s="42">
        <v>0</v>
      </c>
      <c r="Q10" s="47">
        <f t="shared" ref="Q10:Q34" si="2">SUM(N10:P10)</f>
        <v>0</v>
      </c>
      <c r="S10" s="41" t="s">
        <v>99</v>
      </c>
      <c r="T10" s="42">
        <v>0</v>
      </c>
      <c r="U10" s="43">
        <v>0</v>
      </c>
      <c r="V10" s="42">
        <v>0</v>
      </c>
      <c r="W10" s="47">
        <f t="shared" ref="W10:W34" si="3">SUM(T10:V10)</f>
        <v>0</v>
      </c>
    </row>
    <row r="11" spans="1:23" x14ac:dyDescent="0.25">
      <c r="A11" s="41" t="s">
        <v>100</v>
      </c>
      <c r="B11" s="42">
        <v>0</v>
      </c>
      <c r="C11" s="43">
        <v>1</v>
      </c>
      <c r="D11" s="42">
        <v>1</v>
      </c>
      <c r="E11" s="47">
        <f t="shared" si="0"/>
        <v>2</v>
      </c>
      <c r="F11"/>
      <c r="G11" s="41" t="s">
        <v>100</v>
      </c>
      <c r="H11" s="42">
        <v>1</v>
      </c>
      <c r="I11" s="43">
        <v>0</v>
      </c>
      <c r="J11" s="42">
        <v>0</v>
      </c>
      <c r="K11" s="47">
        <f t="shared" si="1"/>
        <v>1</v>
      </c>
      <c r="L11"/>
      <c r="M11" s="41" t="s">
        <v>100</v>
      </c>
      <c r="N11" s="42">
        <v>0</v>
      </c>
      <c r="O11" s="43">
        <v>0</v>
      </c>
      <c r="P11" s="42">
        <v>0</v>
      </c>
      <c r="Q11" s="47">
        <f t="shared" si="2"/>
        <v>0</v>
      </c>
      <c r="S11" s="41" t="s">
        <v>100</v>
      </c>
      <c r="T11" s="42">
        <v>0</v>
      </c>
      <c r="U11" s="43">
        <v>0</v>
      </c>
      <c r="V11" s="42">
        <v>0</v>
      </c>
      <c r="W11" s="47">
        <f t="shared" si="3"/>
        <v>0</v>
      </c>
    </row>
    <row r="12" spans="1:23" x14ac:dyDescent="0.25">
      <c r="A12" s="41" t="s">
        <v>101</v>
      </c>
      <c r="B12" s="44">
        <v>0</v>
      </c>
      <c r="C12" s="45">
        <v>0</v>
      </c>
      <c r="D12" s="44">
        <v>0</v>
      </c>
      <c r="E12" s="47">
        <f t="shared" si="0"/>
        <v>0</v>
      </c>
      <c r="F12"/>
      <c r="G12" s="41" t="s">
        <v>101</v>
      </c>
      <c r="H12" s="44">
        <v>0</v>
      </c>
      <c r="I12" s="45">
        <v>0</v>
      </c>
      <c r="J12" s="44">
        <v>0</v>
      </c>
      <c r="K12" s="47">
        <f t="shared" si="1"/>
        <v>0</v>
      </c>
      <c r="L12"/>
      <c r="M12" s="41" t="s">
        <v>101</v>
      </c>
      <c r="N12" s="44">
        <v>0</v>
      </c>
      <c r="O12" s="45">
        <v>0</v>
      </c>
      <c r="P12" s="44">
        <v>0</v>
      </c>
      <c r="Q12" s="47">
        <f t="shared" si="2"/>
        <v>0</v>
      </c>
      <c r="S12" s="41" t="s">
        <v>101</v>
      </c>
      <c r="T12" s="44">
        <v>0</v>
      </c>
      <c r="U12" s="45">
        <v>0</v>
      </c>
      <c r="V12" s="44">
        <v>0</v>
      </c>
      <c r="W12" s="47">
        <f t="shared" si="3"/>
        <v>0</v>
      </c>
    </row>
    <row r="13" spans="1:23" x14ac:dyDescent="0.25">
      <c r="A13" s="41" t="s">
        <v>102</v>
      </c>
      <c r="B13" s="44">
        <v>0</v>
      </c>
      <c r="C13" s="45">
        <v>3</v>
      </c>
      <c r="D13" s="44">
        <v>0</v>
      </c>
      <c r="E13" s="47">
        <f t="shared" si="0"/>
        <v>3</v>
      </c>
      <c r="F13"/>
      <c r="G13" s="41" t="s">
        <v>102</v>
      </c>
      <c r="H13" s="44">
        <v>0</v>
      </c>
      <c r="I13" s="45">
        <v>1</v>
      </c>
      <c r="J13" s="44">
        <v>0</v>
      </c>
      <c r="K13" s="47">
        <f t="shared" si="1"/>
        <v>1</v>
      </c>
      <c r="L13"/>
      <c r="M13" s="41" t="s">
        <v>102</v>
      </c>
      <c r="N13" s="44">
        <v>0</v>
      </c>
      <c r="O13" s="45">
        <v>0</v>
      </c>
      <c r="P13" s="44">
        <v>1</v>
      </c>
      <c r="Q13" s="47">
        <f t="shared" si="2"/>
        <v>1</v>
      </c>
      <c r="S13" s="41" t="s">
        <v>102</v>
      </c>
      <c r="T13" s="44">
        <v>0</v>
      </c>
      <c r="U13" s="45">
        <v>0</v>
      </c>
      <c r="V13" s="44">
        <v>0</v>
      </c>
      <c r="W13" s="47">
        <f t="shared" si="3"/>
        <v>0</v>
      </c>
    </row>
    <row r="14" spans="1:23" x14ac:dyDescent="0.25">
      <c r="A14" s="41" t="s">
        <v>103</v>
      </c>
      <c r="B14" s="44">
        <v>1</v>
      </c>
      <c r="C14" s="45">
        <v>1</v>
      </c>
      <c r="D14" s="44">
        <v>0</v>
      </c>
      <c r="E14" s="47">
        <f t="shared" si="0"/>
        <v>2</v>
      </c>
      <c r="F14"/>
      <c r="G14" s="41" t="s">
        <v>103</v>
      </c>
      <c r="H14" s="44">
        <v>0</v>
      </c>
      <c r="I14" s="45">
        <v>0</v>
      </c>
      <c r="J14" s="44">
        <v>0</v>
      </c>
      <c r="K14" s="47">
        <f t="shared" si="1"/>
        <v>0</v>
      </c>
      <c r="L14"/>
      <c r="M14" s="41" t="s">
        <v>103</v>
      </c>
      <c r="N14" s="44">
        <v>0</v>
      </c>
      <c r="O14" s="45">
        <v>0</v>
      </c>
      <c r="P14" s="44">
        <v>1</v>
      </c>
      <c r="Q14" s="47">
        <f t="shared" si="2"/>
        <v>1</v>
      </c>
      <c r="S14" s="41" t="s">
        <v>103</v>
      </c>
      <c r="T14" s="44">
        <v>2</v>
      </c>
      <c r="U14" s="45">
        <v>0</v>
      </c>
      <c r="V14" s="44">
        <v>0</v>
      </c>
      <c r="W14" s="47">
        <f t="shared" si="3"/>
        <v>2</v>
      </c>
    </row>
    <row r="15" spans="1:23" x14ac:dyDescent="0.25">
      <c r="A15" s="41" t="s">
        <v>104</v>
      </c>
      <c r="B15" s="44">
        <v>0</v>
      </c>
      <c r="C15" s="44">
        <v>0</v>
      </c>
      <c r="D15" s="44">
        <v>0</v>
      </c>
      <c r="E15" s="47">
        <f t="shared" si="0"/>
        <v>0</v>
      </c>
      <c r="F15"/>
      <c r="G15" s="41" t="s">
        <v>104</v>
      </c>
      <c r="H15" s="44">
        <v>0</v>
      </c>
      <c r="I15" s="44">
        <v>0</v>
      </c>
      <c r="J15" s="44">
        <v>0</v>
      </c>
      <c r="K15" s="47">
        <f t="shared" si="1"/>
        <v>0</v>
      </c>
      <c r="L15"/>
      <c r="M15" s="41" t="s">
        <v>104</v>
      </c>
      <c r="N15" s="44">
        <v>0</v>
      </c>
      <c r="O15" s="44">
        <v>0</v>
      </c>
      <c r="P15" s="44">
        <v>0</v>
      </c>
      <c r="Q15" s="47">
        <f t="shared" si="2"/>
        <v>0</v>
      </c>
      <c r="S15" s="41" t="s">
        <v>104</v>
      </c>
      <c r="T15" s="44">
        <v>0</v>
      </c>
      <c r="U15" s="44">
        <v>0</v>
      </c>
      <c r="V15" s="44">
        <v>0</v>
      </c>
      <c r="W15" s="47">
        <f t="shared" si="3"/>
        <v>0</v>
      </c>
    </row>
    <row r="16" spans="1:23" x14ac:dyDescent="0.25">
      <c r="A16" s="41" t="s">
        <v>105</v>
      </c>
      <c r="B16" s="44">
        <v>0</v>
      </c>
      <c r="C16" s="45">
        <v>0</v>
      </c>
      <c r="D16" s="44">
        <v>0</v>
      </c>
      <c r="E16" s="47">
        <f t="shared" si="0"/>
        <v>0</v>
      </c>
      <c r="F16"/>
      <c r="G16" s="41" t="s">
        <v>105</v>
      </c>
      <c r="H16" s="44">
        <v>0</v>
      </c>
      <c r="I16" s="45">
        <v>0</v>
      </c>
      <c r="J16" s="44">
        <v>0</v>
      </c>
      <c r="K16" s="47">
        <f t="shared" si="1"/>
        <v>0</v>
      </c>
      <c r="L16"/>
      <c r="M16" s="41" t="s">
        <v>105</v>
      </c>
      <c r="N16" s="44">
        <v>0</v>
      </c>
      <c r="O16" s="45">
        <v>0</v>
      </c>
      <c r="P16" s="44">
        <v>0</v>
      </c>
      <c r="Q16" s="47">
        <f t="shared" si="2"/>
        <v>0</v>
      </c>
      <c r="S16" s="41" t="s">
        <v>105</v>
      </c>
      <c r="T16" s="44">
        <v>0</v>
      </c>
      <c r="U16" s="45">
        <v>1</v>
      </c>
      <c r="V16" s="44">
        <v>0</v>
      </c>
      <c r="W16" s="47">
        <f t="shared" si="3"/>
        <v>1</v>
      </c>
    </row>
    <row r="17" spans="1:23" x14ac:dyDescent="0.25">
      <c r="A17" s="41" t="s">
        <v>106</v>
      </c>
      <c r="B17" s="44">
        <v>0</v>
      </c>
      <c r="C17" s="45">
        <v>0</v>
      </c>
      <c r="D17" s="44">
        <v>0</v>
      </c>
      <c r="E17" s="47">
        <f t="shared" si="0"/>
        <v>0</v>
      </c>
      <c r="F17"/>
      <c r="G17" s="41" t="s">
        <v>106</v>
      </c>
      <c r="H17" s="44">
        <v>0</v>
      </c>
      <c r="I17" s="45">
        <v>0</v>
      </c>
      <c r="J17" s="44">
        <v>0</v>
      </c>
      <c r="K17" s="47">
        <f t="shared" si="1"/>
        <v>0</v>
      </c>
      <c r="L17"/>
      <c r="M17" s="41" t="s">
        <v>106</v>
      </c>
      <c r="N17" s="44">
        <v>0</v>
      </c>
      <c r="O17" s="45">
        <v>0</v>
      </c>
      <c r="P17" s="44">
        <v>0</v>
      </c>
      <c r="Q17" s="47">
        <f t="shared" si="2"/>
        <v>0</v>
      </c>
      <c r="S17" s="41" t="s">
        <v>106</v>
      </c>
      <c r="T17" s="44">
        <v>0</v>
      </c>
      <c r="U17" s="45">
        <v>0</v>
      </c>
      <c r="V17" s="44">
        <v>0</v>
      </c>
      <c r="W17" s="47">
        <f t="shared" si="3"/>
        <v>0</v>
      </c>
    </row>
    <row r="18" spans="1:23" x14ac:dyDescent="0.25">
      <c r="A18" s="41" t="s">
        <v>107</v>
      </c>
      <c r="B18" s="44">
        <v>0</v>
      </c>
      <c r="C18" s="45">
        <v>0</v>
      </c>
      <c r="D18" s="44">
        <v>0</v>
      </c>
      <c r="E18" s="47">
        <f t="shared" si="0"/>
        <v>0</v>
      </c>
      <c r="F18"/>
      <c r="G18" s="41" t="s">
        <v>107</v>
      </c>
      <c r="H18" s="44">
        <v>0</v>
      </c>
      <c r="I18" s="45">
        <v>1</v>
      </c>
      <c r="J18" s="44">
        <v>0</v>
      </c>
      <c r="K18" s="47">
        <f t="shared" si="1"/>
        <v>1</v>
      </c>
      <c r="L18"/>
      <c r="M18" s="41" t="s">
        <v>107</v>
      </c>
      <c r="N18" s="44">
        <v>0</v>
      </c>
      <c r="O18" s="45">
        <v>0</v>
      </c>
      <c r="P18" s="44">
        <v>0</v>
      </c>
      <c r="Q18" s="47">
        <f t="shared" si="2"/>
        <v>0</v>
      </c>
      <c r="S18" s="41" t="s">
        <v>107</v>
      </c>
      <c r="T18" s="44">
        <v>1</v>
      </c>
      <c r="U18" s="45">
        <v>1</v>
      </c>
      <c r="V18" s="44">
        <v>0</v>
      </c>
      <c r="W18" s="47">
        <f t="shared" si="3"/>
        <v>2</v>
      </c>
    </row>
    <row r="19" spans="1:23" x14ac:dyDescent="0.25">
      <c r="A19" s="41" t="s">
        <v>108</v>
      </c>
      <c r="B19" s="44">
        <v>0</v>
      </c>
      <c r="C19" s="44">
        <v>0</v>
      </c>
      <c r="D19" s="44">
        <v>0</v>
      </c>
      <c r="E19" s="47">
        <f t="shared" si="0"/>
        <v>0</v>
      </c>
      <c r="F19"/>
      <c r="G19" s="41" t="s">
        <v>108</v>
      </c>
      <c r="H19" s="44">
        <v>0</v>
      </c>
      <c r="I19" s="44">
        <v>0</v>
      </c>
      <c r="J19" s="44">
        <v>0</v>
      </c>
      <c r="K19" s="47">
        <f t="shared" si="1"/>
        <v>0</v>
      </c>
      <c r="L19"/>
      <c r="M19" s="41" t="s">
        <v>108</v>
      </c>
      <c r="N19" s="44">
        <v>0</v>
      </c>
      <c r="O19" s="44">
        <v>0</v>
      </c>
      <c r="P19" s="44">
        <v>0</v>
      </c>
      <c r="Q19" s="47">
        <f t="shared" si="2"/>
        <v>0</v>
      </c>
      <c r="S19" s="41" t="s">
        <v>108</v>
      </c>
      <c r="T19" s="44">
        <v>0</v>
      </c>
      <c r="U19" s="44">
        <v>0</v>
      </c>
      <c r="V19" s="44">
        <v>5</v>
      </c>
      <c r="W19" s="47">
        <f t="shared" si="3"/>
        <v>5</v>
      </c>
    </row>
    <row r="20" spans="1:23" x14ac:dyDescent="0.25">
      <c r="A20" s="41" t="s">
        <v>71</v>
      </c>
      <c r="B20" s="44">
        <v>0</v>
      </c>
      <c r="C20" s="45">
        <v>1</v>
      </c>
      <c r="D20" s="44">
        <v>0</v>
      </c>
      <c r="E20" s="47">
        <f t="shared" si="0"/>
        <v>1</v>
      </c>
      <c r="F20"/>
      <c r="G20" s="41" t="s">
        <v>71</v>
      </c>
      <c r="H20" s="44">
        <v>0</v>
      </c>
      <c r="I20" s="45">
        <v>0</v>
      </c>
      <c r="J20" s="44">
        <v>0</v>
      </c>
      <c r="K20" s="47">
        <f t="shared" si="1"/>
        <v>0</v>
      </c>
      <c r="L20"/>
      <c r="M20" s="41" t="s">
        <v>71</v>
      </c>
      <c r="N20" s="44">
        <v>0</v>
      </c>
      <c r="O20" s="45">
        <v>0</v>
      </c>
      <c r="P20" s="44">
        <v>0</v>
      </c>
      <c r="Q20" s="47">
        <f t="shared" si="2"/>
        <v>0</v>
      </c>
      <c r="S20" s="41" t="s">
        <v>71</v>
      </c>
      <c r="T20" s="44">
        <v>1</v>
      </c>
      <c r="U20" s="45">
        <v>2</v>
      </c>
      <c r="V20" s="44">
        <v>2</v>
      </c>
      <c r="W20" s="47">
        <f t="shared" si="3"/>
        <v>5</v>
      </c>
    </row>
    <row r="21" spans="1:23" x14ac:dyDescent="0.25">
      <c r="A21" s="41" t="s">
        <v>109</v>
      </c>
      <c r="B21" s="44">
        <v>1</v>
      </c>
      <c r="C21" s="45">
        <v>0</v>
      </c>
      <c r="D21" s="44">
        <v>3</v>
      </c>
      <c r="E21" s="47">
        <f t="shared" si="0"/>
        <v>4</v>
      </c>
      <c r="F21"/>
      <c r="G21" s="41" t="s">
        <v>109</v>
      </c>
      <c r="H21" s="44">
        <v>2</v>
      </c>
      <c r="I21" s="45">
        <v>0</v>
      </c>
      <c r="J21" s="44">
        <v>1</v>
      </c>
      <c r="K21" s="47">
        <f t="shared" si="1"/>
        <v>3</v>
      </c>
      <c r="L21"/>
      <c r="M21" s="41" t="s">
        <v>109</v>
      </c>
      <c r="N21" s="44">
        <v>0</v>
      </c>
      <c r="O21" s="45">
        <v>0</v>
      </c>
      <c r="P21" s="44">
        <v>1</v>
      </c>
      <c r="Q21" s="47">
        <f t="shared" si="2"/>
        <v>1</v>
      </c>
      <c r="S21" s="41" t="s">
        <v>109</v>
      </c>
      <c r="T21" s="44">
        <v>0</v>
      </c>
      <c r="U21" s="45">
        <v>2</v>
      </c>
      <c r="V21" s="44">
        <v>0</v>
      </c>
      <c r="W21" s="47">
        <f t="shared" si="3"/>
        <v>2</v>
      </c>
    </row>
    <row r="22" spans="1:23" x14ac:dyDescent="0.25">
      <c r="A22" s="41" t="s">
        <v>110</v>
      </c>
      <c r="B22" s="44">
        <v>0</v>
      </c>
      <c r="C22" s="45">
        <v>0</v>
      </c>
      <c r="D22" s="44">
        <v>0</v>
      </c>
      <c r="E22" s="47">
        <f t="shared" si="0"/>
        <v>0</v>
      </c>
      <c r="F22"/>
      <c r="G22" s="41" t="s">
        <v>110</v>
      </c>
      <c r="H22" s="44">
        <v>0</v>
      </c>
      <c r="I22" s="45">
        <v>0</v>
      </c>
      <c r="J22" s="44">
        <v>0</v>
      </c>
      <c r="K22" s="47">
        <f t="shared" si="1"/>
        <v>0</v>
      </c>
      <c r="L22"/>
      <c r="M22" s="41" t="s">
        <v>110</v>
      </c>
      <c r="N22" s="44">
        <v>0</v>
      </c>
      <c r="O22" s="45">
        <v>0</v>
      </c>
      <c r="P22" s="44">
        <v>0</v>
      </c>
      <c r="Q22" s="47">
        <f t="shared" si="2"/>
        <v>0</v>
      </c>
      <c r="S22" s="41" t="s">
        <v>110</v>
      </c>
      <c r="T22" s="44">
        <v>0</v>
      </c>
      <c r="U22" s="45">
        <v>0</v>
      </c>
      <c r="V22" s="44">
        <v>0</v>
      </c>
      <c r="W22" s="47">
        <f t="shared" si="3"/>
        <v>0</v>
      </c>
    </row>
    <row r="23" spans="1:23" x14ac:dyDescent="0.25">
      <c r="A23" s="41" t="s">
        <v>69</v>
      </c>
      <c r="B23" s="44">
        <v>0</v>
      </c>
      <c r="C23" s="45">
        <v>0</v>
      </c>
      <c r="D23" s="44">
        <v>0</v>
      </c>
      <c r="E23" s="47">
        <f t="shared" si="0"/>
        <v>0</v>
      </c>
      <c r="F23"/>
      <c r="G23" s="41" t="s">
        <v>69</v>
      </c>
      <c r="H23" s="44">
        <v>0</v>
      </c>
      <c r="I23" s="45">
        <v>0</v>
      </c>
      <c r="J23" s="44">
        <v>0</v>
      </c>
      <c r="K23" s="47">
        <f t="shared" si="1"/>
        <v>0</v>
      </c>
      <c r="L23"/>
      <c r="M23" s="41" t="s">
        <v>69</v>
      </c>
      <c r="N23" s="44">
        <v>0</v>
      </c>
      <c r="O23" s="45">
        <v>0</v>
      </c>
      <c r="P23" s="44">
        <v>0</v>
      </c>
      <c r="Q23" s="47">
        <f t="shared" si="2"/>
        <v>0</v>
      </c>
      <c r="S23" s="41" t="s">
        <v>69</v>
      </c>
      <c r="T23" s="44">
        <v>0</v>
      </c>
      <c r="U23" s="45">
        <v>0</v>
      </c>
      <c r="V23" s="44">
        <v>0</v>
      </c>
      <c r="W23" s="47">
        <f t="shared" si="3"/>
        <v>0</v>
      </c>
    </row>
    <row r="24" spans="1:23" x14ac:dyDescent="0.25">
      <c r="A24" s="41" t="s">
        <v>111</v>
      </c>
      <c r="B24" s="44">
        <v>0</v>
      </c>
      <c r="C24" s="45">
        <v>1</v>
      </c>
      <c r="D24" s="44">
        <v>0</v>
      </c>
      <c r="E24" s="47">
        <f t="shared" si="0"/>
        <v>1</v>
      </c>
      <c r="F24"/>
      <c r="G24" s="41" t="s">
        <v>111</v>
      </c>
      <c r="H24" s="44">
        <v>0</v>
      </c>
      <c r="I24" s="45">
        <v>0</v>
      </c>
      <c r="J24" s="44">
        <v>0</v>
      </c>
      <c r="K24" s="47">
        <f t="shared" si="1"/>
        <v>0</v>
      </c>
      <c r="L24"/>
      <c r="M24" s="41" t="s">
        <v>111</v>
      </c>
      <c r="N24" s="44">
        <v>0</v>
      </c>
      <c r="O24" s="45">
        <v>0</v>
      </c>
      <c r="P24" s="44">
        <v>0</v>
      </c>
      <c r="Q24" s="47">
        <f t="shared" si="2"/>
        <v>0</v>
      </c>
      <c r="S24" s="41" t="s">
        <v>111</v>
      </c>
      <c r="T24" s="44">
        <v>0</v>
      </c>
      <c r="U24" s="45">
        <v>0</v>
      </c>
      <c r="V24" s="44">
        <v>0</v>
      </c>
      <c r="W24" s="47">
        <f t="shared" si="3"/>
        <v>0</v>
      </c>
    </row>
    <row r="25" spans="1:23" x14ac:dyDescent="0.25">
      <c r="A25" s="41" t="s">
        <v>112</v>
      </c>
      <c r="B25" s="44">
        <v>0</v>
      </c>
      <c r="C25" s="45">
        <v>0</v>
      </c>
      <c r="D25" s="44">
        <v>0</v>
      </c>
      <c r="E25" s="47">
        <f t="shared" si="0"/>
        <v>0</v>
      </c>
      <c r="F25"/>
      <c r="G25" s="41" t="s">
        <v>112</v>
      </c>
      <c r="H25" s="44">
        <v>0</v>
      </c>
      <c r="I25" s="45">
        <v>1</v>
      </c>
      <c r="J25" s="44">
        <v>0</v>
      </c>
      <c r="K25" s="47">
        <f t="shared" si="1"/>
        <v>1</v>
      </c>
      <c r="L25"/>
      <c r="M25" s="41" t="s">
        <v>112</v>
      </c>
      <c r="N25" s="44">
        <v>0</v>
      </c>
      <c r="O25" s="45">
        <v>4</v>
      </c>
      <c r="P25" s="44">
        <v>0</v>
      </c>
      <c r="Q25" s="47">
        <f t="shared" si="2"/>
        <v>4</v>
      </c>
      <c r="S25" s="41" t="s">
        <v>112</v>
      </c>
      <c r="T25" s="44">
        <v>2</v>
      </c>
      <c r="U25" s="45">
        <v>0</v>
      </c>
      <c r="V25" s="44">
        <v>0</v>
      </c>
      <c r="W25" s="47">
        <f t="shared" si="3"/>
        <v>2</v>
      </c>
    </row>
    <row r="26" spans="1:23" x14ac:dyDescent="0.25">
      <c r="A26" s="41" t="s">
        <v>113</v>
      </c>
      <c r="B26" s="44">
        <v>0</v>
      </c>
      <c r="C26" s="45">
        <v>0</v>
      </c>
      <c r="D26" s="44">
        <v>0</v>
      </c>
      <c r="E26" s="47">
        <f t="shared" si="0"/>
        <v>0</v>
      </c>
      <c r="F26"/>
      <c r="G26" s="41" t="s">
        <v>113</v>
      </c>
      <c r="H26" s="44">
        <v>0</v>
      </c>
      <c r="I26" s="45">
        <v>0</v>
      </c>
      <c r="J26" s="44">
        <v>0</v>
      </c>
      <c r="K26" s="47">
        <f t="shared" si="1"/>
        <v>0</v>
      </c>
      <c r="L26"/>
      <c r="M26" s="41" t="s">
        <v>113</v>
      </c>
      <c r="N26" s="44">
        <v>0</v>
      </c>
      <c r="O26" s="45">
        <v>0</v>
      </c>
      <c r="P26" s="44">
        <v>0</v>
      </c>
      <c r="Q26" s="47">
        <f t="shared" si="2"/>
        <v>0</v>
      </c>
      <c r="S26" s="41" t="s">
        <v>113</v>
      </c>
      <c r="T26" s="44">
        <v>0</v>
      </c>
      <c r="U26" s="45">
        <v>0</v>
      </c>
      <c r="V26" s="44">
        <v>0</v>
      </c>
      <c r="W26" s="47">
        <f t="shared" si="3"/>
        <v>0</v>
      </c>
    </row>
    <row r="27" spans="1:23" x14ac:dyDescent="0.25">
      <c r="A27" s="41" t="s">
        <v>114</v>
      </c>
      <c r="B27" s="44">
        <v>0</v>
      </c>
      <c r="C27" s="45">
        <v>0</v>
      </c>
      <c r="D27" s="44">
        <v>0</v>
      </c>
      <c r="E27" s="47">
        <f t="shared" si="0"/>
        <v>0</v>
      </c>
      <c r="F27"/>
      <c r="G27" s="41" t="s">
        <v>114</v>
      </c>
      <c r="H27" s="44">
        <v>0</v>
      </c>
      <c r="I27" s="45">
        <v>0</v>
      </c>
      <c r="J27" s="44">
        <v>0</v>
      </c>
      <c r="K27" s="47">
        <f t="shared" si="1"/>
        <v>0</v>
      </c>
      <c r="L27"/>
      <c r="M27" s="41" t="s">
        <v>114</v>
      </c>
      <c r="N27" s="44">
        <v>0</v>
      </c>
      <c r="O27" s="45">
        <v>0</v>
      </c>
      <c r="P27" s="44">
        <v>0</v>
      </c>
      <c r="Q27" s="47">
        <f t="shared" si="2"/>
        <v>0</v>
      </c>
      <c r="S27" s="41" t="s">
        <v>114</v>
      </c>
      <c r="T27" s="44">
        <v>0</v>
      </c>
      <c r="U27" s="45">
        <v>0</v>
      </c>
      <c r="V27" s="44">
        <v>0</v>
      </c>
      <c r="W27" s="47">
        <f t="shared" si="3"/>
        <v>0</v>
      </c>
    </row>
    <row r="28" spans="1:23" x14ac:dyDescent="0.25">
      <c r="A28" s="46" t="s">
        <v>115</v>
      </c>
      <c r="B28" s="44">
        <v>0</v>
      </c>
      <c r="C28" s="45">
        <v>0</v>
      </c>
      <c r="D28" s="44">
        <v>0</v>
      </c>
      <c r="E28" s="47">
        <f t="shared" si="0"/>
        <v>0</v>
      </c>
      <c r="F28"/>
      <c r="G28" s="46" t="s">
        <v>115</v>
      </c>
      <c r="H28" s="44">
        <v>0</v>
      </c>
      <c r="I28" s="45">
        <v>0</v>
      </c>
      <c r="J28" s="44">
        <v>0</v>
      </c>
      <c r="K28" s="47">
        <f t="shared" si="1"/>
        <v>0</v>
      </c>
      <c r="L28"/>
      <c r="M28" s="46" t="s">
        <v>115</v>
      </c>
      <c r="N28" s="44">
        <v>0</v>
      </c>
      <c r="O28" s="45">
        <v>0</v>
      </c>
      <c r="P28" s="44">
        <v>0</v>
      </c>
      <c r="Q28" s="47">
        <f t="shared" si="2"/>
        <v>0</v>
      </c>
      <c r="S28" s="46" t="s">
        <v>115</v>
      </c>
      <c r="T28" s="44">
        <v>0</v>
      </c>
      <c r="U28" s="45">
        <v>0</v>
      </c>
      <c r="V28" s="44">
        <v>0</v>
      </c>
      <c r="W28" s="47">
        <f t="shared" si="3"/>
        <v>0</v>
      </c>
    </row>
    <row r="29" spans="1:23" x14ac:dyDescent="0.25">
      <c r="A29" s="46" t="s">
        <v>165</v>
      </c>
      <c r="B29" s="44">
        <v>0</v>
      </c>
      <c r="C29" s="45">
        <v>0</v>
      </c>
      <c r="D29" s="44">
        <v>0</v>
      </c>
      <c r="E29" s="47">
        <f t="shared" si="0"/>
        <v>0</v>
      </c>
      <c r="F29"/>
      <c r="G29" s="46" t="s">
        <v>165</v>
      </c>
      <c r="H29" s="44">
        <v>0</v>
      </c>
      <c r="I29" s="45">
        <v>0</v>
      </c>
      <c r="J29" s="44">
        <v>0</v>
      </c>
      <c r="K29" s="47">
        <f t="shared" si="1"/>
        <v>0</v>
      </c>
      <c r="L29"/>
      <c r="M29" s="46" t="s">
        <v>165</v>
      </c>
      <c r="N29" s="44">
        <v>0</v>
      </c>
      <c r="O29" s="45">
        <v>0</v>
      </c>
      <c r="P29" s="44">
        <v>0</v>
      </c>
      <c r="Q29" s="47">
        <f t="shared" si="2"/>
        <v>0</v>
      </c>
      <c r="S29" s="46" t="s">
        <v>165</v>
      </c>
      <c r="T29" s="44">
        <v>0</v>
      </c>
      <c r="U29" s="45">
        <v>0</v>
      </c>
      <c r="V29" s="44">
        <v>0</v>
      </c>
      <c r="W29" s="47">
        <f t="shared" si="3"/>
        <v>0</v>
      </c>
    </row>
    <row r="30" spans="1:23" x14ac:dyDescent="0.25">
      <c r="A30" s="46" t="s">
        <v>166</v>
      </c>
      <c r="B30" s="44">
        <v>0</v>
      </c>
      <c r="C30" s="45">
        <v>0</v>
      </c>
      <c r="D30" s="44">
        <v>0</v>
      </c>
      <c r="E30" s="47">
        <f t="shared" si="0"/>
        <v>0</v>
      </c>
      <c r="F30"/>
      <c r="G30" s="46" t="s">
        <v>166</v>
      </c>
      <c r="H30" s="44">
        <v>0</v>
      </c>
      <c r="I30" s="45">
        <v>0</v>
      </c>
      <c r="J30" s="44">
        <v>0</v>
      </c>
      <c r="K30" s="47">
        <f t="shared" si="1"/>
        <v>0</v>
      </c>
      <c r="L30"/>
      <c r="M30" s="46" t="s">
        <v>166</v>
      </c>
      <c r="N30" s="44">
        <v>0</v>
      </c>
      <c r="O30" s="45">
        <v>0</v>
      </c>
      <c r="P30" s="44">
        <v>0</v>
      </c>
      <c r="Q30" s="47">
        <f t="shared" si="2"/>
        <v>0</v>
      </c>
      <c r="S30" s="46" t="s">
        <v>166</v>
      </c>
      <c r="T30" s="44">
        <v>0</v>
      </c>
      <c r="U30" s="45">
        <v>0</v>
      </c>
      <c r="V30" s="44">
        <v>0</v>
      </c>
      <c r="W30" s="47">
        <f t="shared" si="3"/>
        <v>0</v>
      </c>
    </row>
    <row r="31" spans="1:23" x14ac:dyDescent="0.25">
      <c r="A31" s="46" t="s">
        <v>167</v>
      </c>
      <c r="B31" s="44">
        <v>0</v>
      </c>
      <c r="C31" s="44">
        <v>0</v>
      </c>
      <c r="D31" s="44">
        <v>0</v>
      </c>
      <c r="E31" s="47">
        <f t="shared" si="0"/>
        <v>0</v>
      </c>
      <c r="F31"/>
      <c r="G31" s="46" t="s">
        <v>167</v>
      </c>
      <c r="H31" s="44">
        <v>0</v>
      </c>
      <c r="I31" s="44">
        <v>0</v>
      </c>
      <c r="J31" s="44">
        <v>0</v>
      </c>
      <c r="K31" s="47">
        <f t="shared" si="1"/>
        <v>0</v>
      </c>
      <c r="L31"/>
      <c r="M31" s="46" t="s">
        <v>167</v>
      </c>
      <c r="N31" s="44">
        <v>0</v>
      </c>
      <c r="O31" s="44">
        <v>0</v>
      </c>
      <c r="P31" s="44">
        <v>0</v>
      </c>
      <c r="Q31" s="47">
        <f t="shared" si="2"/>
        <v>0</v>
      </c>
      <c r="S31" s="46" t="s">
        <v>167</v>
      </c>
      <c r="T31" s="44">
        <v>0</v>
      </c>
      <c r="U31" s="44">
        <v>0</v>
      </c>
      <c r="V31" s="44">
        <v>0</v>
      </c>
      <c r="W31" s="47">
        <f t="shared" si="3"/>
        <v>0</v>
      </c>
    </row>
    <row r="32" spans="1:23" x14ac:dyDescent="0.25">
      <c r="A32" s="46" t="s">
        <v>168</v>
      </c>
      <c r="B32" s="44">
        <v>0</v>
      </c>
      <c r="C32" s="44">
        <v>0</v>
      </c>
      <c r="D32" s="44">
        <v>0</v>
      </c>
      <c r="E32" s="47">
        <f t="shared" si="0"/>
        <v>0</v>
      </c>
      <c r="F32"/>
      <c r="G32" s="46" t="s">
        <v>168</v>
      </c>
      <c r="H32" s="44">
        <v>0</v>
      </c>
      <c r="I32" s="44">
        <v>0</v>
      </c>
      <c r="J32" s="44">
        <v>0</v>
      </c>
      <c r="K32" s="47">
        <f t="shared" si="1"/>
        <v>0</v>
      </c>
      <c r="L32"/>
      <c r="M32" s="46" t="s">
        <v>168</v>
      </c>
      <c r="N32" s="44">
        <v>0</v>
      </c>
      <c r="O32" s="44">
        <v>0</v>
      </c>
      <c r="P32" s="44">
        <v>0</v>
      </c>
      <c r="Q32" s="47">
        <f t="shared" si="2"/>
        <v>0</v>
      </c>
      <c r="S32" s="46" t="s">
        <v>168</v>
      </c>
      <c r="T32" s="44">
        <v>1</v>
      </c>
      <c r="U32" s="44">
        <v>0</v>
      </c>
      <c r="V32" s="44">
        <v>0</v>
      </c>
      <c r="W32" s="47">
        <f t="shared" si="3"/>
        <v>1</v>
      </c>
    </row>
    <row r="33" spans="1:23" x14ac:dyDescent="0.25">
      <c r="A33" s="46" t="s">
        <v>169</v>
      </c>
      <c r="B33" s="44">
        <v>0</v>
      </c>
      <c r="C33" s="44">
        <v>0</v>
      </c>
      <c r="D33" s="44">
        <v>0</v>
      </c>
      <c r="E33" s="47">
        <f t="shared" si="0"/>
        <v>0</v>
      </c>
      <c r="F33"/>
      <c r="G33" s="46" t="s">
        <v>169</v>
      </c>
      <c r="H33" s="44">
        <v>0</v>
      </c>
      <c r="I33" s="44">
        <v>0</v>
      </c>
      <c r="J33" s="44">
        <v>0</v>
      </c>
      <c r="K33" s="47">
        <f t="shared" si="1"/>
        <v>0</v>
      </c>
      <c r="L33"/>
      <c r="M33" s="46" t="s">
        <v>169</v>
      </c>
      <c r="N33" s="44">
        <v>0</v>
      </c>
      <c r="O33" s="44">
        <v>0</v>
      </c>
      <c r="P33" s="44">
        <v>1</v>
      </c>
      <c r="Q33" s="47">
        <f t="shared" si="2"/>
        <v>1</v>
      </c>
      <c r="S33" s="46" t="s">
        <v>169</v>
      </c>
      <c r="T33" s="44">
        <v>0</v>
      </c>
      <c r="U33" s="44">
        <v>0</v>
      </c>
      <c r="V33" s="44">
        <v>0</v>
      </c>
      <c r="W33" s="47">
        <f t="shared" si="3"/>
        <v>0</v>
      </c>
    </row>
    <row r="34" spans="1:23" x14ac:dyDescent="0.25">
      <c r="A34" s="46" t="s">
        <v>212</v>
      </c>
      <c r="B34" s="44">
        <v>0</v>
      </c>
      <c r="C34" s="44">
        <v>1</v>
      </c>
      <c r="D34" s="44">
        <v>0</v>
      </c>
      <c r="E34" s="47">
        <f t="shared" si="0"/>
        <v>1</v>
      </c>
      <c r="F34"/>
      <c r="G34" s="46" t="s">
        <v>212</v>
      </c>
      <c r="H34" s="44">
        <v>0</v>
      </c>
      <c r="I34" s="44">
        <v>0</v>
      </c>
      <c r="J34" s="44">
        <v>0</v>
      </c>
      <c r="K34" s="47">
        <f t="shared" si="1"/>
        <v>0</v>
      </c>
      <c r="L34"/>
      <c r="M34" s="46" t="s">
        <v>212</v>
      </c>
      <c r="N34" s="44">
        <v>0</v>
      </c>
      <c r="O34" s="44">
        <v>0</v>
      </c>
      <c r="P34" s="44">
        <v>0</v>
      </c>
      <c r="Q34" s="47">
        <f t="shared" si="2"/>
        <v>0</v>
      </c>
      <c r="S34" s="46" t="s">
        <v>212</v>
      </c>
      <c r="T34" s="44">
        <v>0</v>
      </c>
      <c r="U34" s="44">
        <v>0</v>
      </c>
      <c r="V34" s="44">
        <v>0</v>
      </c>
      <c r="W34" s="47">
        <f t="shared" si="3"/>
        <v>0</v>
      </c>
    </row>
    <row r="35" spans="1:23" x14ac:dyDescent="0.25">
      <c r="A35" s="46"/>
      <c r="B35" s="44"/>
      <c r="C35" s="44"/>
      <c r="D35" s="44"/>
      <c r="E35" s="44"/>
      <c r="F35"/>
      <c r="G35" s="46"/>
      <c r="H35" s="44"/>
      <c r="I35" s="44"/>
      <c r="J35" s="44"/>
      <c r="K35" s="44"/>
      <c r="L35"/>
      <c r="M35" s="46"/>
      <c r="N35" s="44"/>
      <c r="O35" s="44"/>
      <c r="P35" s="44"/>
      <c r="Q35" s="44"/>
      <c r="S35" s="46"/>
      <c r="T35" s="44"/>
      <c r="U35" s="44"/>
      <c r="V35" s="44"/>
      <c r="W35" s="44"/>
    </row>
    <row r="36" spans="1:23" x14ac:dyDescent="0.25">
      <c r="A36" s="67" t="s">
        <v>116</v>
      </c>
      <c r="B36" s="47">
        <f t="shared" ref="B36:D36" si="4">SUM(B10:B34)</f>
        <v>2</v>
      </c>
      <c r="C36" s="47">
        <f t="shared" si="4"/>
        <v>8</v>
      </c>
      <c r="D36" s="47">
        <f t="shared" si="4"/>
        <v>4</v>
      </c>
      <c r="E36" s="47">
        <f>SUM(E10:E34)</f>
        <v>14</v>
      </c>
      <c r="F36"/>
      <c r="G36" s="67" t="s">
        <v>116</v>
      </c>
      <c r="H36" s="47">
        <f t="shared" ref="H36:J36" si="5">SUM(H10:H34)</f>
        <v>3</v>
      </c>
      <c r="I36" s="47">
        <f t="shared" si="5"/>
        <v>3</v>
      </c>
      <c r="J36" s="47">
        <f t="shared" si="5"/>
        <v>1</v>
      </c>
      <c r="K36" s="47">
        <f>SUM(K10:K34)</f>
        <v>7</v>
      </c>
      <c r="L36"/>
      <c r="M36" s="67" t="s">
        <v>116</v>
      </c>
      <c r="N36" s="47">
        <f t="shared" ref="N36:P36" si="6">SUM(N10:N34)</f>
        <v>0</v>
      </c>
      <c r="O36" s="47">
        <f t="shared" si="6"/>
        <v>4</v>
      </c>
      <c r="P36" s="47">
        <f t="shared" si="6"/>
        <v>4</v>
      </c>
      <c r="Q36" s="47">
        <f>SUM(Q10:Q34)</f>
        <v>8</v>
      </c>
      <c r="S36" s="67" t="s">
        <v>116</v>
      </c>
      <c r="T36" s="47">
        <f t="shared" ref="T36:V36" si="7">SUM(T10:T34)</f>
        <v>7</v>
      </c>
      <c r="U36" s="47">
        <f t="shared" si="7"/>
        <v>6</v>
      </c>
      <c r="V36" s="47">
        <f t="shared" si="7"/>
        <v>7</v>
      </c>
      <c r="W36" s="47">
        <f>SUM(W10:W34)</f>
        <v>20</v>
      </c>
    </row>
  </sheetData>
  <sheetProtection algorithmName="SHA-512" hashValue="+IoDT1mP5JUURJSVnN6I+PUz7PmK6Z9SokfL3MkJGLwITEVStmIHyxdDm/zlL8bChTCoKjeDd2tgCIIlZYI3kQ==" saltValue="jZrINlrek+YgyA0v2FQ8HQ==" spinCount="100000" sheet="1" objects="1" scenarios="1"/>
  <mergeCells count="5">
    <mergeCell ref="S8:W8"/>
    <mergeCell ref="A3:N3"/>
    <mergeCell ref="A8:E8"/>
    <mergeCell ref="G8:K8"/>
    <mergeCell ref="M8:Q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tabSelected="1" topLeftCell="M1" zoomScale="115" zoomScaleNormal="115" workbookViewId="0">
      <selection activeCell="M21" sqref="M21"/>
    </sheetView>
  </sheetViews>
  <sheetFormatPr baseColWidth="10" defaultRowHeight="15" x14ac:dyDescent="0.25"/>
  <cols>
    <col min="1" max="1" width="34" style="1" customWidth="1"/>
    <col min="7" max="7" width="29.28515625" customWidth="1"/>
    <col min="13" max="13" width="28.7109375" customWidth="1"/>
    <col min="19" max="19" width="30.7109375" customWidth="1"/>
    <col min="25" max="25" width="24.5703125" customWidth="1"/>
  </cols>
  <sheetData>
    <row r="1" spans="1:23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23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15.75" x14ac:dyDescent="0.25">
      <c r="B3" s="139" t="s">
        <v>84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2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6.5" thickBot="1" x14ac:dyDescent="0.3"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23" ht="63" customHeight="1" thickBot="1" x14ac:dyDescent="0.3">
      <c r="A6" s="141" t="s">
        <v>245</v>
      </c>
      <c r="B6" s="142"/>
      <c r="C6" s="142"/>
      <c r="D6" s="142"/>
      <c r="E6" s="143"/>
      <c r="G6" s="141" t="s">
        <v>248</v>
      </c>
      <c r="H6" s="142"/>
      <c r="I6" s="142"/>
      <c r="J6" s="142"/>
      <c r="K6" s="143"/>
      <c r="M6" s="141" t="s">
        <v>249</v>
      </c>
      <c r="N6" s="142"/>
      <c r="O6" s="142"/>
      <c r="P6" s="142"/>
      <c r="Q6" s="143"/>
      <c r="S6" s="141" t="s">
        <v>250</v>
      </c>
      <c r="T6" s="142"/>
      <c r="U6" s="142"/>
      <c r="V6" s="142"/>
      <c r="W6" s="143"/>
    </row>
    <row r="7" spans="1:23" x14ac:dyDescent="0.25">
      <c r="A7" s="104" t="s">
        <v>52</v>
      </c>
      <c r="B7" s="105" t="s">
        <v>1</v>
      </c>
      <c r="C7" s="105" t="s">
        <v>2</v>
      </c>
      <c r="D7" s="105" t="s">
        <v>3</v>
      </c>
      <c r="E7" s="105" t="s">
        <v>4</v>
      </c>
      <c r="F7" s="20"/>
      <c r="G7" s="104" t="s">
        <v>52</v>
      </c>
      <c r="H7" s="105" t="s">
        <v>232</v>
      </c>
      <c r="I7" s="105" t="s">
        <v>233</v>
      </c>
      <c r="J7" s="105" t="s">
        <v>234</v>
      </c>
      <c r="K7" s="105" t="s">
        <v>4</v>
      </c>
      <c r="M7" s="104" t="s">
        <v>52</v>
      </c>
      <c r="N7" s="105" t="s">
        <v>235</v>
      </c>
      <c r="O7" s="105" t="s">
        <v>236</v>
      </c>
      <c r="P7" s="105" t="s">
        <v>237</v>
      </c>
      <c r="Q7" s="105" t="s">
        <v>4</v>
      </c>
      <c r="S7" s="104" t="s">
        <v>52</v>
      </c>
      <c r="T7" s="105" t="s">
        <v>238</v>
      </c>
      <c r="U7" s="105" t="s">
        <v>239</v>
      </c>
      <c r="V7" s="105" t="s">
        <v>240</v>
      </c>
      <c r="W7" s="105" t="s">
        <v>4</v>
      </c>
    </row>
    <row r="8" spans="1:23" x14ac:dyDescent="0.25">
      <c r="A8" s="41" t="s">
        <v>117</v>
      </c>
      <c r="B8" s="44">
        <v>2</v>
      </c>
      <c r="C8" s="44">
        <v>0</v>
      </c>
      <c r="D8" s="44">
        <v>0</v>
      </c>
      <c r="E8" s="47">
        <f t="shared" ref="E8:E34" si="0">SUM(B8:D8)</f>
        <v>2</v>
      </c>
      <c r="F8" s="20"/>
      <c r="G8" s="41" t="s">
        <v>117</v>
      </c>
      <c r="H8" s="44">
        <v>0</v>
      </c>
      <c r="I8" s="44">
        <v>0</v>
      </c>
      <c r="J8" s="44">
        <v>1</v>
      </c>
      <c r="K8" s="47">
        <f t="shared" ref="K8:K34" si="1">SUM(H8:J8)</f>
        <v>1</v>
      </c>
      <c r="M8" s="41" t="s">
        <v>117</v>
      </c>
      <c r="N8" s="44">
        <v>0</v>
      </c>
      <c r="O8" s="44">
        <v>0</v>
      </c>
      <c r="P8" s="44">
        <v>0</v>
      </c>
      <c r="Q8" s="47">
        <f t="shared" ref="Q8:Q34" si="2">SUM(N8:P8)</f>
        <v>0</v>
      </c>
      <c r="S8" s="41" t="s">
        <v>117</v>
      </c>
      <c r="T8" s="44">
        <v>0</v>
      </c>
      <c r="U8" s="44">
        <v>0</v>
      </c>
      <c r="V8" s="44">
        <v>0</v>
      </c>
      <c r="W8" s="47">
        <f t="shared" ref="W8:W34" si="3">SUM(T8:V8)</f>
        <v>0</v>
      </c>
    </row>
    <row r="9" spans="1:23" x14ac:dyDescent="0.25">
      <c r="A9" s="41" t="s">
        <v>118</v>
      </c>
      <c r="B9" s="44">
        <v>0</v>
      </c>
      <c r="C9" s="45">
        <v>0</v>
      </c>
      <c r="D9" s="44">
        <v>0</v>
      </c>
      <c r="E9" s="47">
        <f t="shared" si="0"/>
        <v>0</v>
      </c>
      <c r="F9" s="20"/>
      <c r="G9" s="41" t="s">
        <v>118</v>
      </c>
      <c r="H9" s="44">
        <v>0</v>
      </c>
      <c r="I9" s="45">
        <v>0</v>
      </c>
      <c r="J9" s="44">
        <v>0</v>
      </c>
      <c r="K9" s="47">
        <f t="shared" si="1"/>
        <v>0</v>
      </c>
      <c r="M9" s="41" t="s">
        <v>118</v>
      </c>
      <c r="N9" s="44">
        <v>0</v>
      </c>
      <c r="O9" s="45">
        <v>0</v>
      </c>
      <c r="P9" s="44">
        <v>0</v>
      </c>
      <c r="Q9" s="47">
        <f t="shared" si="2"/>
        <v>0</v>
      </c>
      <c r="S9" s="41" t="s">
        <v>118</v>
      </c>
      <c r="T9" s="44">
        <v>0</v>
      </c>
      <c r="U9" s="45">
        <v>0</v>
      </c>
      <c r="V9" s="44">
        <v>0</v>
      </c>
      <c r="W9" s="47">
        <f t="shared" si="3"/>
        <v>0</v>
      </c>
    </row>
    <row r="10" spans="1:23" x14ac:dyDescent="0.25">
      <c r="A10" s="41" t="s">
        <v>119</v>
      </c>
      <c r="B10" s="44">
        <v>0</v>
      </c>
      <c r="C10" s="44">
        <v>0</v>
      </c>
      <c r="D10" s="44">
        <v>0</v>
      </c>
      <c r="E10" s="47">
        <f t="shared" si="0"/>
        <v>0</v>
      </c>
      <c r="F10" s="20"/>
      <c r="G10" s="41" t="s">
        <v>119</v>
      </c>
      <c r="H10" s="44">
        <v>0</v>
      </c>
      <c r="I10" s="44">
        <v>0</v>
      </c>
      <c r="J10" s="44">
        <v>0</v>
      </c>
      <c r="K10" s="47">
        <f t="shared" si="1"/>
        <v>0</v>
      </c>
      <c r="M10" s="41" t="s">
        <v>119</v>
      </c>
      <c r="N10" s="44">
        <v>0</v>
      </c>
      <c r="O10" s="44">
        <v>0</v>
      </c>
      <c r="P10" s="44">
        <v>0</v>
      </c>
      <c r="Q10" s="47">
        <f t="shared" si="2"/>
        <v>0</v>
      </c>
      <c r="S10" s="41" t="s">
        <v>119</v>
      </c>
      <c r="T10" s="44">
        <v>0</v>
      </c>
      <c r="U10" s="44">
        <v>0</v>
      </c>
      <c r="V10" s="44">
        <v>0</v>
      </c>
      <c r="W10" s="47">
        <f t="shared" si="3"/>
        <v>0</v>
      </c>
    </row>
    <row r="11" spans="1:23" x14ac:dyDescent="0.25">
      <c r="A11" s="41" t="s">
        <v>120</v>
      </c>
      <c r="B11" s="44">
        <v>0</v>
      </c>
      <c r="C11" s="45">
        <v>0</v>
      </c>
      <c r="D11" s="44">
        <v>0</v>
      </c>
      <c r="E11" s="47">
        <f t="shared" si="0"/>
        <v>0</v>
      </c>
      <c r="F11" s="20"/>
      <c r="G11" s="41" t="s">
        <v>120</v>
      </c>
      <c r="H11" s="44">
        <v>0</v>
      </c>
      <c r="I11" s="45">
        <v>1</v>
      </c>
      <c r="J11" s="44">
        <v>0</v>
      </c>
      <c r="K11" s="47">
        <f t="shared" si="1"/>
        <v>1</v>
      </c>
      <c r="M11" s="41" t="s">
        <v>120</v>
      </c>
      <c r="N11" s="44">
        <v>0</v>
      </c>
      <c r="O11" s="45">
        <v>0</v>
      </c>
      <c r="P11" s="44">
        <v>0</v>
      </c>
      <c r="Q11" s="47">
        <f t="shared" si="2"/>
        <v>0</v>
      </c>
      <c r="S11" s="41" t="s">
        <v>120</v>
      </c>
      <c r="T11" s="44">
        <v>0</v>
      </c>
      <c r="U11" s="45">
        <v>0</v>
      </c>
      <c r="V11" s="44">
        <v>0</v>
      </c>
      <c r="W11" s="47">
        <f t="shared" si="3"/>
        <v>0</v>
      </c>
    </row>
    <row r="12" spans="1:23" x14ac:dyDescent="0.25">
      <c r="A12" s="41" t="s">
        <v>121</v>
      </c>
      <c r="B12" s="44">
        <v>11</v>
      </c>
      <c r="C12" s="45">
        <v>4</v>
      </c>
      <c r="D12" s="44">
        <v>5</v>
      </c>
      <c r="E12" s="47">
        <f t="shared" si="0"/>
        <v>20</v>
      </c>
      <c r="F12" s="20"/>
      <c r="G12" s="41" t="s">
        <v>121</v>
      </c>
      <c r="H12" s="44">
        <v>7</v>
      </c>
      <c r="I12" s="45">
        <v>5</v>
      </c>
      <c r="J12" s="44">
        <v>6</v>
      </c>
      <c r="K12" s="47">
        <f t="shared" si="1"/>
        <v>18</v>
      </c>
      <c r="M12" s="41" t="s">
        <v>121</v>
      </c>
      <c r="N12" s="44">
        <v>8</v>
      </c>
      <c r="O12" s="45">
        <v>6</v>
      </c>
      <c r="P12" s="44">
        <v>8</v>
      </c>
      <c r="Q12" s="47">
        <f t="shared" si="2"/>
        <v>22</v>
      </c>
      <c r="S12" s="41" t="s">
        <v>121</v>
      </c>
      <c r="T12" s="44">
        <v>9</v>
      </c>
      <c r="U12" s="45">
        <v>10</v>
      </c>
      <c r="V12" s="44">
        <v>5</v>
      </c>
      <c r="W12" s="47">
        <f t="shared" si="3"/>
        <v>24</v>
      </c>
    </row>
    <row r="13" spans="1:23" x14ac:dyDescent="0.25">
      <c r="A13" s="41" t="s">
        <v>122</v>
      </c>
      <c r="B13" s="44">
        <v>3</v>
      </c>
      <c r="C13" s="45">
        <v>3</v>
      </c>
      <c r="D13" s="44">
        <v>1</v>
      </c>
      <c r="E13" s="47">
        <f t="shared" si="0"/>
        <v>7</v>
      </c>
      <c r="F13" s="20"/>
      <c r="G13" s="41" t="s">
        <v>122</v>
      </c>
      <c r="H13" s="44">
        <v>1</v>
      </c>
      <c r="I13" s="45">
        <v>7</v>
      </c>
      <c r="J13" s="44">
        <v>3</v>
      </c>
      <c r="K13" s="47">
        <f t="shared" si="1"/>
        <v>11</v>
      </c>
      <c r="M13" s="41" t="s">
        <v>122</v>
      </c>
      <c r="N13" s="44">
        <v>2</v>
      </c>
      <c r="O13" s="45">
        <v>4</v>
      </c>
      <c r="P13" s="44">
        <v>2</v>
      </c>
      <c r="Q13" s="47">
        <f t="shared" si="2"/>
        <v>8</v>
      </c>
      <c r="S13" s="41" t="s">
        <v>122</v>
      </c>
      <c r="T13" s="44">
        <v>3</v>
      </c>
      <c r="U13" s="45">
        <v>9</v>
      </c>
      <c r="V13" s="44">
        <v>3</v>
      </c>
      <c r="W13" s="47">
        <f t="shared" si="3"/>
        <v>15</v>
      </c>
    </row>
    <row r="14" spans="1:23" x14ac:dyDescent="0.25">
      <c r="A14" s="41" t="s">
        <v>123</v>
      </c>
      <c r="B14" s="44">
        <v>1</v>
      </c>
      <c r="C14" s="44">
        <v>3</v>
      </c>
      <c r="D14" s="44">
        <v>0</v>
      </c>
      <c r="E14" s="47">
        <f t="shared" si="0"/>
        <v>4</v>
      </c>
      <c r="F14" s="20"/>
      <c r="G14" s="41" t="s">
        <v>123</v>
      </c>
      <c r="H14" s="44">
        <v>0</v>
      </c>
      <c r="I14" s="44">
        <v>1</v>
      </c>
      <c r="J14" s="44">
        <v>0</v>
      </c>
      <c r="K14" s="47">
        <f t="shared" si="1"/>
        <v>1</v>
      </c>
      <c r="M14" s="41" t="s">
        <v>123</v>
      </c>
      <c r="N14" s="44">
        <v>0</v>
      </c>
      <c r="O14" s="44">
        <v>1</v>
      </c>
      <c r="P14" s="44">
        <v>0</v>
      </c>
      <c r="Q14" s="47">
        <f t="shared" si="2"/>
        <v>1</v>
      </c>
      <c r="S14" s="41" t="s">
        <v>123</v>
      </c>
      <c r="T14" s="44">
        <v>2</v>
      </c>
      <c r="U14" s="44">
        <v>0</v>
      </c>
      <c r="V14" s="44">
        <v>0</v>
      </c>
      <c r="W14" s="47">
        <f t="shared" si="3"/>
        <v>2</v>
      </c>
    </row>
    <row r="15" spans="1:23" x14ac:dyDescent="0.25">
      <c r="A15" s="41" t="s">
        <v>124</v>
      </c>
      <c r="B15" s="44">
        <v>8</v>
      </c>
      <c r="C15" s="45">
        <v>5</v>
      </c>
      <c r="D15" s="44">
        <v>4</v>
      </c>
      <c r="E15" s="47">
        <f t="shared" si="0"/>
        <v>17</v>
      </c>
      <c r="F15" s="20"/>
      <c r="G15" s="41" t="s">
        <v>124</v>
      </c>
      <c r="H15" s="44">
        <v>4</v>
      </c>
      <c r="I15" s="45">
        <v>3</v>
      </c>
      <c r="J15" s="44">
        <v>4</v>
      </c>
      <c r="K15" s="47">
        <f t="shared" si="1"/>
        <v>11</v>
      </c>
      <c r="M15" s="41" t="s">
        <v>124</v>
      </c>
      <c r="N15" s="44">
        <v>1</v>
      </c>
      <c r="O15" s="45">
        <v>3</v>
      </c>
      <c r="P15" s="44">
        <v>4</v>
      </c>
      <c r="Q15" s="47">
        <f t="shared" si="2"/>
        <v>8</v>
      </c>
      <c r="S15" s="41" t="s">
        <v>124</v>
      </c>
      <c r="T15" s="44">
        <v>3</v>
      </c>
      <c r="U15" s="45">
        <v>3</v>
      </c>
      <c r="V15" s="44">
        <v>3</v>
      </c>
      <c r="W15" s="47">
        <f t="shared" si="3"/>
        <v>9</v>
      </c>
    </row>
    <row r="16" spans="1:23" x14ac:dyDescent="0.25">
      <c r="A16" s="41" t="s">
        <v>125</v>
      </c>
      <c r="B16" s="44">
        <v>0</v>
      </c>
      <c r="C16" s="45">
        <v>0</v>
      </c>
      <c r="D16" s="44">
        <v>0</v>
      </c>
      <c r="E16" s="47">
        <f t="shared" si="0"/>
        <v>0</v>
      </c>
      <c r="F16" s="20"/>
      <c r="G16" s="41" t="s">
        <v>125</v>
      </c>
      <c r="H16" s="44">
        <v>0</v>
      </c>
      <c r="I16" s="45">
        <v>1</v>
      </c>
      <c r="J16" s="44">
        <v>0</v>
      </c>
      <c r="K16" s="47">
        <f t="shared" si="1"/>
        <v>1</v>
      </c>
      <c r="M16" s="41" t="s">
        <v>125</v>
      </c>
      <c r="N16" s="44">
        <v>0</v>
      </c>
      <c r="O16" s="45">
        <v>0</v>
      </c>
      <c r="P16" s="44">
        <v>0</v>
      </c>
      <c r="Q16" s="47">
        <f t="shared" si="2"/>
        <v>0</v>
      </c>
      <c r="S16" s="41" t="s">
        <v>125</v>
      </c>
      <c r="T16" s="44">
        <v>0</v>
      </c>
      <c r="U16" s="45">
        <v>0</v>
      </c>
      <c r="V16" s="44">
        <v>0</v>
      </c>
      <c r="W16" s="47">
        <f t="shared" si="3"/>
        <v>0</v>
      </c>
    </row>
    <row r="17" spans="1:23" x14ac:dyDescent="0.25">
      <c r="A17" s="41" t="s">
        <v>126</v>
      </c>
      <c r="B17" s="44">
        <v>0</v>
      </c>
      <c r="C17" s="45">
        <v>0</v>
      </c>
      <c r="D17" s="44">
        <v>0</v>
      </c>
      <c r="E17" s="47">
        <f t="shared" si="0"/>
        <v>0</v>
      </c>
      <c r="F17" s="20"/>
      <c r="G17" s="41" t="s">
        <v>126</v>
      </c>
      <c r="H17" s="44">
        <v>0</v>
      </c>
      <c r="I17" s="45">
        <v>1</v>
      </c>
      <c r="J17" s="44">
        <v>0</v>
      </c>
      <c r="K17" s="47">
        <f t="shared" si="1"/>
        <v>1</v>
      </c>
      <c r="M17" s="41" t="s">
        <v>126</v>
      </c>
      <c r="N17" s="44">
        <v>0</v>
      </c>
      <c r="O17" s="45">
        <v>1</v>
      </c>
      <c r="P17" s="44">
        <v>1</v>
      </c>
      <c r="Q17" s="47">
        <f t="shared" si="2"/>
        <v>2</v>
      </c>
      <c r="S17" s="41" t="s">
        <v>126</v>
      </c>
      <c r="T17" s="44">
        <v>3</v>
      </c>
      <c r="U17" s="45">
        <v>0</v>
      </c>
      <c r="V17" s="44">
        <v>1</v>
      </c>
      <c r="W17" s="47">
        <f t="shared" si="3"/>
        <v>4</v>
      </c>
    </row>
    <row r="18" spans="1:23" x14ac:dyDescent="0.25">
      <c r="A18" s="41" t="s">
        <v>127</v>
      </c>
      <c r="B18" s="44">
        <v>2</v>
      </c>
      <c r="C18" s="45">
        <v>4</v>
      </c>
      <c r="D18" s="44">
        <v>1</v>
      </c>
      <c r="E18" s="47">
        <f t="shared" si="0"/>
        <v>7</v>
      </c>
      <c r="F18" s="20"/>
      <c r="G18" s="41" t="s">
        <v>127</v>
      </c>
      <c r="H18" s="44">
        <v>1</v>
      </c>
      <c r="I18" s="45">
        <v>0</v>
      </c>
      <c r="J18" s="44">
        <v>1</v>
      </c>
      <c r="K18" s="47">
        <f t="shared" si="1"/>
        <v>2</v>
      </c>
      <c r="M18" s="41" t="s">
        <v>127</v>
      </c>
      <c r="N18" s="44">
        <v>2</v>
      </c>
      <c r="O18" s="45">
        <v>3</v>
      </c>
      <c r="P18" s="44">
        <v>1</v>
      </c>
      <c r="Q18" s="47">
        <f t="shared" si="2"/>
        <v>6</v>
      </c>
      <c r="S18" s="41" t="s">
        <v>127</v>
      </c>
      <c r="T18" s="44">
        <v>5</v>
      </c>
      <c r="U18" s="45">
        <v>0</v>
      </c>
      <c r="V18" s="44">
        <v>0</v>
      </c>
      <c r="W18" s="47">
        <f t="shared" si="3"/>
        <v>5</v>
      </c>
    </row>
    <row r="19" spans="1:23" x14ac:dyDescent="0.25">
      <c r="A19" s="41" t="s">
        <v>128</v>
      </c>
      <c r="B19" s="44">
        <v>10</v>
      </c>
      <c r="C19" s="45">
        <v>7</v>
      </c>
      <c r="D19" s="44">
        <v>10</v>
      </c>
      <c r="E19" s="47">
        <f t="shared" si="0"/>
        <v>27</v>
      </c>
      <c r="F19" s="20"/>
      <c r="G19" s="41" t="s">
        <v>128</v>
      </c>
      <c r="H19" s="44">
        <v>8</v>
      </c>
      <c r="I19" s="45">
        <v>14</v>
      </c>
      <c r="J19" s="44">
        <v>8</v>
      </c>
      <c r="K19" s="47">
        <f t="shared" si="1"/>
        <v>30</v>
      </c>
      <c r="M19" s="41" t="s">
        <v>128</v>
      </c>
      <c r="N19" s="44">
        <v>16</v>
      </c>
      <c r="O19" s="45">
        <v>13</v>
      </c>
      <c r="P19" s="44">
        <v>11</v>
      </c>
      <c r="Q19" s="47">
        <f t="shared" si="2"/>
        <v>40</v>
      </c>
      <c r="S19" s="41" t="s">
        <v>128</v>
      </c>
      <c r="T19" s="44">
        <v>8</v>
      </c>
      <c r="U19" s="45">
        <v>10</v>
      </c>
      <c r="V19" s="44">
        <v>7</v>
      </c>
      <c r="W19" s="47">
        <f t="shared" si="3"/>
        <v>25</v>
      </c>
    </row>
    <row r="20" spans="1:23" x14ac:dyDescent="0.25">
      <c r="A20" s="41" t="s">
        <v>129</v>
      </c>
      <c r="B20" s="44">
        <v>8</v>
      </c>
      <c r="C20" s="45">
        <v>3</v>
      </c>
      <c r="D20" s="44">
        <v>7</v>
      </c>
      <c r="E20" s="47">
        <f t="shared" si="0"/>
        <v>18</v>
      </c>
      <c r="F20" s="20"/>
      <c r="G20" s="41" t="s">
        <v>129</v>
      </c>
      <c r="H20" s="44">
        <v>8</v>
      </c>
      <c r="I20" s="45">
        <v>4</v>
      </c>
      <c r="J20" s="44">
        <v>8</v>
      </c>
      <c r="K20" s="47">
        <f t="shared" si="1"/>
        <v>20</v>
      </c>
      <c r="M20" s="41" t="s">
        <v>129</v>
      </c>
      <c r="N20" s="44">
        <v>11</v>
      </c>
      <c r="O20" s="45">
        <v>10</v>
      </c>
      <c r="P20" s="44">
        <v>2</v>
      </c>
      <c r="Q20" s="47">
        <f t="shared" si="2"/>
        <v>23</v>
      </c>
      <c r="S20" s="41" t="s">
        <v>129</v>
      </c>
      <c r="T20" s="44">
        <v>7</v>
      </c>
      <c r="U20" s="45">
        <v>3</v>
      </c>
      <c r="V20" s="44">
        <v>7</v>
      </c>
      <c r="W20" s="47">
        <f t="shared" si="3"/>
        <v>17</v>
      </c>
    </row>
    <row r="21" spans="1:23" x14ac:dyDescent="0.25">
      <c r="A21" s="41" t="s">
        <v>246</v>
      </c>
      <c r="B21" s="44">
        <v>16</v>
      </c>
      <c r="C21" s="45">
        <v>20</v>
      </c>
      <c r="D21" s="44">
        <v>21</v>
      </c>
      <c r="E21" s="47">
        <f t="shared" si="0"/>
        <v>57</v>
      </c>
      <c r="F21" s="20"/>
      <c r="G21" s="41" t="s">
        <v>246</v>
      </c>
      <c r="H21" s="44">
        <v>11</v>
      </c>
      <c r="I21" s="45">
        <v>11</v>
      </c>
      <c r="J21" s="44">
        <v>22</v>
      </c>
      <c r="K21" s="47">
        <f t="shared" si="1"/>
        <v>44</v>
      </c>
      <c r="M21" s="41" t="s">
        <v>246</v>
      </c>
      <c r="N21" s="44">
        <v>17</v>
      </c>
      <c r="O21" s="45">
        <v>18</v>
      </c>
      <c r="P21" s="44">
        <v>35</v>
      </c>
      <c r="Q21" s="47">
        <f t="shared" si="2"/>
        <v>70</v>
      </c>
      <c r="S21" s="41" t="s">
        <v>246</v>
      </c>
      <c r="T21" s="44">
        <v>28</v>
      </c>
      <c r="U21" s="45">
        <v>15</v>
      </c>
      <c r="V21" s="44">
        <v>13</v>
      </c>
      <c r="W21" s="47">
        <f t="shared" si="3"/>
        <v>56</v>
      </c>
    </row>
    <row r="22" spans="1:23" x14ac:dyDescent="0.25">
      <c r="A22" s="41" t="s">
        <v>151</v>
      </c>
      <c r="B22" s="44">
        <v>5</v>
      </c>
      <c r="C22" s="45">
        <v>1</v>
      </c>
      <c r="D22" s="44">
        <v>7</v>
      </c>
      <c r="E22" s="47">
        <f t="shared" si="0"/>
        <v>13</v>
      </c>
      <c r="F22" s="20"/>
      <c r="G22" s="41" t="s">
        <v>151</v>
      </c>
      <c r="H22" s="44">
        <v>7</v>
      </c>
      <c r="I22" s="45">
        <v>16</v>
      </c>
      <c r="J22" s="44">
        <v>3</v>
      </c>
      <c r="K22" s="47">
        <f t="shared" si="1"/>
        <v>26</v>
      </c>
      <c r="M22" s="41" t="s">
        <v>151</v>
      </c>
      <c r="N22" s="44">
        <v>2</v>
      </c>
      <c r="O22" s="45">
        <v>4</v>
      </c>
      <c r="P22" s="44">
        <v>5</v>
      </c>
      <c r="Q22" s="47">
        <f t="shared" si="2"/>
        <v>11</v>
      </c>
      <c r="S22" s="41" t="s">
        <v>151</v>
      </c>
      <c r="T22" s="44">
        <v>7</v>
      </c>
      <c r="U22" s="45">
        <v>4</v>
      </c>
      <c r="V22" s="44">
        <v>1</v>
      </c>
      <c r="W22" s="47">
        <f t="shared" si="3"/>
        <v>12</v>
      </c>
    </row>
    <row r="23" spans="1:23" x14ac:dyDescent="0.25">
      <c r="A23" s="41" t="s">
        <v>179</v>
      </c>
      <c r="B23" s="44">
        <v>2</v>
      </c>
      <c r="C23" s="45">
        <v>0</v>
      </c>
      <c r="D23" s="44">
        <v>5</v>
      </c>
      <c r="E23" s="47">
        <f t="shared" si="0"/>
        <v>7</v>
      </c>
      <c r="F23" s="20"/>
      <c r="G23" s="41" t="s">
        <v>179</v>
      </c>
      <c r="H23" s="44">
        <v>1</v>
      </c>
      <c r="I23" s="45">
        <v>3</v>
      </c>
      <c r="J23" s="44">
        <v>1</v>
      </c>
      <c r="K23" s="47">
        <f t="shared" si="1"/>
        <v>5</v>
      </c>
      <c r="M23" s="41" t="s">
        <v>179</v>
      </c>
      <c r="N23" s="44">
        <v>1</v>
      </c>
      <c r="O23" s="45">
        <v>1</v>
      </c>
      <c r="P23" s="44">
        <v>1</v>
      </c>
      <c r="Q23" s="47">
        <f t="shared" si="2"/>
        <v>3</v>
      </c>
      <c r="S23" s="41" t="s">
        <v>179</v>
      </c>
      <c r="T23" s="44">
        <v>2</v>
      </c>
      <c r="U23" s="45">
        <v>0</v>
      </c>
      <c r="V23" s="44">
        <v>0</v>
      </c>
      <c r="W23" s="47">
        <f t="shared" si="3"/>
        <v>2</v>
      </c>
    </row>
    <row r="24" spans="1:23" x14ac:dyDescent="0.25">
      <c r="A24" s="41" t="s">
        <v>180</v>
      </c>
      <c r="B24" s="44">
        <v>2</v>
      </c>
      <c r="C24" s="45">
        <v>3</v>
      </c>
      <c r="D24" s="44">
        <v>4</v>
      </c>
      <c r="E24" s="47">
        <f t="shared" si="0"/>
        <v>9</v>
      </c>
      <c r="F24" s="20"/>
      <c r="G24" s="41" t="s">
        <v>180</v>
      </c>
      <c r="H24" s="44">
        <v>5</v>
      </c>
      <c r="I24" s="45">
        <v>3</v>
      </c>
      <c r="J24" s="44">
        <v>3</v>
      </c>
      <c r="K24" s="47">
        <f t="shared" si="1"/>
        <v>11</v>
      </c>
      <c r="M24" s="41" t="s">
        <v>180</v>
      </c>
      <c r="N24" s="44">
        <v>2</v>
      </c>
      <c r="O24" s="45">
        <v>2</v>
      </c>
      <c r="P24" s="44">
        <v>0</v>
      </c>
      <c r="Q24" s="47">
        <f t="shared" si="2"/>
        <v>4</v>
      </c>
      <c r="S24" s="41" t="s">
        <v>180</v>
      </c>
      <c r="T24" s="44">
        <v>3</v>
      </c>
      <c r="U24" s="45">
        <v>1</v>
      </c>
      <c r="V24" s="44">
        <v>1</v>
      </c>
      <c r="W24" s="47">
        <f t="shared" si="3"/>
        <v>5</v>
      </c>
    </row>
    <row r="25" spans="1:23" x14ac:dyDescent="0.25">
      <c r="A25" s="41" t="s">
        <v>152</v>
      </c>
      <c r="B25" s="44">
        <v>0</v>
      </c>
      <c r="C25" s="45">
        <v>1</v>
      </c>
      <c r="D25" s="44">
        <v>4</v>
      </c>
      <c r="E25" s="47">
        <f t="shared" si="0"/>
        <v>5</v>
      </c>
      <c r="F25" s="20"/>
      <c r="G25" s="41" t="s">
        <v>152</v>
      </c>
      <c r="H25" s="44">
        <v>3</v>
      </c>
      <c r="I25" s="45">
        <v>5</v>
      </c>
      <c r="J25" s="44">
        <v>4</v>
      </c>
      <c r="K25" s="47">
        <f t="shared" si="1"/>
        <v>12</v>
      </c>
      <c r="M25" s="41" t="s">
        <v>152</v>
      </c>
      <c r="N25" s="44">
        <v>0</v>
      </c>
      <c r="O25" s="45">
        <v>1</v>
      </c>
      <c r="P25" s="44">
        <v>2</v>
      </c>
      <c r="Q25" s="47">
        <f t="shared" si="2"/>
        <v>3</v>
      </c>
      <c r="S25" s="41" t="s">
        <v>152</v>
      </c>
      <c r="T25" s="44">
        <v>4</v>
      </c>
      <c r="U25" s="45">
        <v>2</v>
      </c>
      <c r="V25" s="44">
        <v>3</v>
      </c>
      <c r="W25" s="47">
        <f t="shared" si="3"/>
        <v>9</v>
      </c>
    </row>
    <row r="26" spans="1:23" x14ac:dyDescent="0.25">
      <c r="A26" s="41" t="s">
        <v>130</v>
      </c>
      <c r="B26" s="44">
        <v>1</v>
      </c>
      <c r="C26" s="45">
        <v>1</v>
      </c>
      <c r="D26" s="44">
        <v>2</v>
      </c>
      <c r="E26" s="47">
        <f t="shared" si="0"/>
        <v>4</v>
      </c>
      <c r="F26" s="20"/>
      <c r="G26" s="41" t="s">
        <v>130</v>
      </c>
      <c r="H26" s="44">
        <v>1</v>
      </c>
      <c r="I26" s="45">
        <v>2</v>
      </c>
      <c r="J26" s="44">
        <v>1</v>
      </c>
      <c r="K26" s="47">
        <f t="shared" si="1"/>
        <v>4</v>
      </c>
      <c r="M26" s="41" t="s">
        <v>130</v>
      </c>
      <c r="N26" s="44">
        <v>1</v>
      </c>
      <c r="O26" s="45">
        <v>3</v>
      </c>
      <c r="P26" s="44">
        <v>6</v>
      </c>
      <c r="Q26" s="47">
        <f t="shared" si="2"/>
        <v>10</v>
      </c>
      <c r="S26" s="41" t="s">
        <v>130</v>
      </c>
      <c r="T26" s="44">
        <v>9</v>
      </c>
      <c r="U26" s="45">
        <v>2</v>
      </c>
      <c r="V26" s="44">
        <v>2</v>
      </c>
      <c r="W26" s="47">
        <f t="shared" si="3"/>
        <v>13</v>
      </c>
    </row>
    <row r="27" spans="1:23" x14ac:dyDescent="0.25">
      <c r="A27" s="41" t="s">
        <v>131</v>
      </c>
      <c r="B27" s="44">
        <v>0</v>
      </c>
      <c r="C27" s="45">
        <v>1</v>
      </c>
      <c r="D27" s="44">
        <v>1</v>
      </c>
      <c r="E27" s="47">
        <f t="shared" si="0"/>
        <v>2</v>
      </c>
      <c r="F27" s="20"/>
      <c r="G27" s="41" t="s">
        <v>131</v>
      </c>
      <c r="H27" s="44">
        <v>0</v>
      </c>
      <c r="I27" s="45">
        <v>1</v>
      </c>
      <c r="J27" s="44">
        <v>1</v>
      </c>
      <c r="K27" s="47">
        <f t="shared" si="1"/>
        <v>2</v>
      </c>
      <c r="M27" s="41" t="s">
        <v>131</v>
      </c>
      <c r="N27" s="44">
        <v>0</v>
      </c>
      <c r="O27" s="45">
        <v>0</v>
      </c>
      <c r="P27" s="44">
        <v>2</v>
      </c>
      <c r="Q27" s="47">
        <f t="shared" si="2"/>
        <v>2</v>
      </c>
      <c r="S27" s="41" t="s">
        <v>131</v>
      </c>
      <c r="T27" s="44">
        <v>1</v>
      </c>
      <c r="U27" s="45">
        <v>3</v>
      </c>
      <c r="V27" s="44">
        <v>0</v>
      </c>
      <c r="W27" s="47">
        <f t="shared" si="3"/>
        <v>4</v>
      </c>
    </row>
    <row r="28" spans="1:23" x14ac:dyDescent="0.25">
      <c r="A28" s="41" t="s">
        <v>132</v>
      </c>
      <c r="B28" s="44">
        <v>0</v>
      </c>
      <c r="C28" s="45">
        <v>0</v>
      </c>
      <c r="D28" s="44">
        <v>0</v>
      </c>
      <c r="E28" s="47">
        <f t="shared" si="0"/>
        <v>0</v>
      </c>
      <c r="F28" s="20"/>
      <c r="G28" s="41" t="s">
        <v>132</v>
      </c>
      <c r="H28" s="44">
        <v>0</v>
      </c>
      <c r="I28" s="45">
        <v>0</v>
      </c>
      <c r="J28" s="44">
        <v>0</v>
      </c>
      <c r="K28" s="47">
        <f t="shared" si="1"/>
        <v>0</v>
      </c>
      <c r="M28" s="41" t="s">
        <v>132</v>
      </c>
      <c r="N28" s="44">
        <v>0</v>
      </c>
      <c r="O28" s="45">
        <v>0</v>
      </c>
      <c r="P28" s="44">
        <v>0</v>
      </c>
      <c r="Q28" s="47">
        <f t="shared" si="2"/>
        <v>0</v>
      </c>
      <c r="S28" s="41" t="s">
        <v>132</v>
      </c>
      <c r="T28" s="44">
        <v>0</v>
      </c>
      <c r="U28" s="45">
        <v>0</v>
      </c>
      <c r="V28" s="44">
        <v>0</v>
      </c>
      <c r="W28" s="47">
        <f t="shared" si="3"/>
        <v>0</v>
      </c>
    </row>
    <row r="29" spans="1:23" x14ac:dyDescent="0.25">
      <c r="A29" s="41" t="s">
        <v>95</v>
      </c>
      <c r="B29" s="44">
        <v>8</v>
      </c>
      <c r="C29" s="45">
        <v>10</v>
      </c>
      <c r="D29" s="44">
        <v>9</v>
      </c>
      <c r="E29" s="47">
        <f t="shared" si="0"/>
        <v>27</v>
      </c>
      <c r="F29" s="20"/>
      <c r="G29" s="41" t="s">
        <v>95</v>
      </c>
      <c r="H29" s="44">
        <v>8</v>
      </c>
      <c r="I29" s="45">
        <v>9</v>
      </c>
      <c r="J29" s="44">
        <v>8</v>
      </c>
      <c r="K29" s="47">
        <f t="shared" si="1"/>
        <v>25</v>
      </c>
      <c r="M29" s="41" t="s">
        <v>95</v>
      </c>
      <c r="N29" s="44">
        <v>7</v>
      </c>
      <c r="O29" s="45">
        <v>16</v>
      </c>
      <c r="P29" s="44">
        <v>6</v>
      </c>
      <c r="Q29" s="47">
        <f t="shared" si="2"/>
        <v>29</v>
      </c>
      <c r="S29" s="41" t="s">
        <v>95</v>
      </c>
      <c r="T29" s="44">
        <v>12</v>
      </c>
      <c r="U29" s="45">
        <v>7</v>
      </c>
      <c r="V29" s="44">
        <v>8</v>
      </c>
      <c r="W29" s="47">
        <f t="shared" si="3"/>
        <v>27</v>
      </c>
    </row>
    <row r="30" spans="1:23" x14ac:dyDescent="0.25">
      <c r="A30" s="41" t="s">
        <v>153</v>
      </c>
      <c r="B30" s="44">
        <v>0</v>
      </c>
      <c r="C30" s="44">
        <v>1</v>
      </c>
      <c r="D30" s="44">
        <v>0</v>
      </c>
      <c r="E30" s="47">
        <f t="shared" si="0"/>
        <v>1</v>
      </c>
      <c r="F30" s="20"/>
      <c r="G30" s="41" t="s">
        <v>153</v>
      </c>
      <c r="H30" s="44">
        <v>0</v>
      </c>
      <c r="I30" s="44">
        <v>0</v>
      </c>
      <c r="J30" s="44">
        <v>0</v>
      </c>
      <c r="K30" s="47">
        <f t="shared" si="1"/>
        <v>0</v>
      </c>
      <c r="M30" s="41" t="s">
        <v>153</v>
      </c>
      <c r="N30" s="44">
        <v>0</v>
      </c>
      <c r="O30" s="44">
        <v>0</v>
      </c>
      <c r="P30" s="44">
        <v>0</v>
      </c>
      <c r="Q30" s="47">
        <f t="shared" si="2"/>
        <v>0</v>
      </c>
      <c r="S30" s="41" t="s">
        <v>153</v>
      </c>
      <c r="T30" s="44">
        <v>0</v>
      </c>
      <c r="U30" s="44">
        <v>2</v>
      </c>
      <c r="V30" s="44">
        <v>0</v>
      </c>
      <c r="W30" s="47">
        <f t="shared" si="3"/>
        <v>2</v>
      </c>
    </row>
    <row r="31" spans="1:23" x14ac:dyDescent="0.25">
      <c r="A31" s="41" t="s">
        <v>133</v>
      </c>
      <c r="B31" s="44">
        <v>1</v>
      </c>
      <c r="C31" s="45">
        <v>3</v>
      </c>
      <c r="D31" s="44">
        <v>1</v>
      </c>
      <c r="E31" s="47">
        <f t="shared" si="0"/>
        <v>5</v>
      </c>
      <c r="F31" s="20"/>
      <c r="G31" s="41" t="s">
        <v>133</v>
      </c>
      <c r="H31" s="44">
        <v>4</v>
      </c>
      <c r="I31" s="45">
        <v>1</v>
      </c>
      <c r="J31" s="44">
        <v>6</v>
      </c>
      <c r="K31" s="47">
        <f t="shared" si="1"/>
        <v>11</v>
      </c>
      <c r="M31" s="41" t="s">
        <v>133</v>
      </c>
      <c r="N31" s="44">
        <v>2</v>
      </c>
      <c r="O31" s="45">
        <v>5</v>
      </c>
      <c r="P31" s="44">
        <v>3</v>
      </c>
      <c r="Q31" s="47">
        <f t="shared" si="2"/>
        <v>10</v>
      </c>
      <c r="S31" s="41" t="s">
        <v>133</v>
      </c>
      <c r="T31" s="44">
        <v>5</v>
      </c>
      <c r="U31" s="45">
        <v>4</v>
      </c>
      <c r="V31" s="44">
        <v>3</v>
      </c>
      <c r="W31" s="47">
        <f t="shared" si="3"/>
        <v>12</v>
      </c>
    </row>
    <row r="32" spans="1:23" x14ac:dyDescent="0.25">
      <c r="A32" s="41" t="s">
        <v>96</v>
      </c>
      <c r="B32" s="44">
        <v>4</v>
      </c>
      <c r="C32" s="45">
        <v>6</v>
      </c>
      <c r="D32" s="44">
        <v>3</v>
      </c>
      <c r="E32" s="47">
        <f t="shared" si="0"/>
        <v>13</v>
      </c>
      <c r="F32" s="20"/>
      <c r="G32" s="41" t="s">
        <v>96</v>
      </c>
      <c r="H32" s="44">
        <v>2</v>
      </c>
      <c r="I32" s="45">
        <v>5</v>
      </c>
      <c r="J32" s="44">
        <v>7</v>
      </c>
      <c r="K32" s="47">
        <f t="shared" si="1"/>
        <v>14</v>
      </c>
      <c r="M32" s="41" t="s">
        <v>96</v>
      </c>
      <c r="N32" s="44">
        <v>10</v>
      </c>
      <c r="O32" s="45">
        <v>4</v>
      </c>
      <c r="P32" s="44">
        <v>8</v>
      </c>
      <c r="Q32" s="47">
        <f t="shared" si="2"/>
        <v>22</v>
      </c>
      <c r="S32" s="41" t="s">
        <v>96</v>
      </c>
      <c r="T32" s="44">
        <v>1</v>
      </c>
      <c r="U32" s="45">
        <v>4</v>
      </c>
      <c r="V32" s="44">
        <v>1</v>
      </c>
      <c r="W32" s="47">
        <f t="shared" si="3"/>
        <v>6</v>
      </c>
    </row>
    <row r="33" spans="1:23" ht="24.75" x14ac:dyDescent="0.25">
      <c r="A33" s="50" t="s">
        <v>134</v>
      </c>
      <c r="B33" s="44">
        <v>5</v>
      </c>
      <c r="C33" s="45">
        <v>3</v>
      </c>
      <c r="D33" s="44">
        <v>6</v>
      </c>
      <c r="E33" s="47">
        <f t="shared" si="0"/>
        <v>14</v>
      </c>
      <c r="F33" s="20"/>
      <c r="G33" s="50" t="s">
        <v>134</v>
      </c>
      <c r="H33" s="44">
        <v>10</v>
      </c>
      <c r="I33" s="45">
        <v>3</v>
      </c>
      <c r="J33" s="44">
        <v>6</v>
      </c>
      <c r="K33" s="47">
        <f t="shared" si="1"/>
        <v>19</v>
      </c>
      <c r="M33" s="50" t="s">
        <v>134</v>
      </c>
      <c r="N33" s="44">
        <v>14</v>
      </c>
      <c r="O33" s="45">
        <v>13</v>
      </c>
      <c r="P33" s="44">
        <v>7</v>
      </c>
      <c r="Q33" s="47">
        <f t="shared" si="2"/>
        <v>34</v>
      </c>
      <c r="S33" s="50" t="s">
        <v>134</v>
      </c>
      <c r="T33" s="44">
        <v>4</v>
      </c>
      <c r="U33" s="45">
        <v>7</v>
      </c>
      <c r="V33" s="44">
        <v>5</v>
      </c>
      <c r="W33" s="47">
        <f t="shared" si="3"/>
        <v>16</v>
      </c>
    </row>
    <row r="34" spans="1:23" x14ac:dyDescent="0.25">
      <c r="A34" s="41" t="s">
        <v>135</v>
      </c>
      <c r="B34" s="44">
        <v>0</v>
      </c>
      <c r="C34" s="45">
        <v>0</v>
      </c>
      <c r="D34" s="44">
        <v>0</v>
      </c>
      <c r="E34" s="47">
        <f t="shared" si="0"/>
        <v>0</v>
      </c>
      <c r="F34" s="20"/>
      <c r="G34" s="41" t="s">
        <v>135</v>
      </c>
      <c r="H34" s="44">
        <v>0</v>
      </c>
      <c r="I34" s="45">
        <v>0</v>
      </c>
      <c r="J34" s="44">
        <v>0</v>
      </c>
      <c r="K34" s="47">
        <f t="shared" si="1"/>
        <v>0</v>
      </c>
      <c r="M34" s="41" t="s">
        <v>135</v>
      </c>
      <c r="N34" s="44">
        <v>1</v>
      </c>
      <c r="O34" s="45">
        <v>1</v>
      </c>
      <c r="P34" s="44">
        <v>1</v>
      </c>
      <c r="Q34" s="47">
        <f t="shared" si="2"/>
        <v>3</v>
      </c>
      <c r="S34" s="41" t="s">
        <v>135</v>
      </c>
      <c r="T34" s="44">
        <v>1</v>
      </c>
      <c r="U34" s="45">
        <v>0</v>
      </c>
      <c r="V34" s="44">
        <v>0</v>
      </c>
      <c r="W34" s="47">
        <f t="shared" si="3"/>
        <v>1</v>
      </c>
    </row>
    <row r="35" spans="1:23" x14ac:dyDescent="0.25">
      <c r="A35" s="41" t="s">
        <v>170</v>
      </c>
      <c r="B35" s="44">
        <v>0</v>
      </c>
      <c r="C35" s="45">
        <v>0</v>
      </c>
      <c r="D35" s="44">
        <v>0</v>
      </c>
      <c r="E35" s="47">
        <f t="shared" ref="E35:E45" si="4">SUM(B35:D35)</f>
        <v>0</v>
      </c>
      <c r="F35" s="20"/>
      <c r="G35" s="41" t="s">
        <v>170</v>
      </c>
      <c r="H35" s="44">
        <v>2</v>
      </c>
      <c r="I35" s="45">
        <v>0</v>
      </c>
      <c r="J35" s="44">
        <v>1</v>
      </c>
      <c r="K35" s="47">
        <f t="shared" ref="K35:K45" si="5">SUM(H35:J35)</f>
        <v>3</v>
      </c>
      <c r="M35" s="41" t="s">
        <v>170</v>
      </c>
      <c r="N35" s="44">
        <v>0</v>
      </c>
      <c r="O35" s="45">
        <v>0</v>
      </c>
      <c r="P35" s="44">
        <v>0</v>
      </c>
      <c r="Q35" s="47">
        <f t="shared" ref="Q35:Q45" si="6">SUM(N35:P35)</f>
        <v>0</v>
      </c>
      <c r="S35" s="41" t="s">
        <v>170</v>
      </c>
      <c r="T35" s="44">
        <v>0</v>
      </c>
      <c r="U35" s="45">
        <v>0</v>
      </c>
      <c r="V35" s="44">
        <v>1</v>
      </c>
      <c r="W35" s="47">
        <f t="shared" ref="W35:W45" si="7">SUM(T35:V35)</f>
        <v>1</v>
      </c>
    </row>
    <row r="36" spans="1:23" x14ac:dyDescent="0.25">
      <c r="A36" s="41" t="s">
        <v>171</v>
      </c>
      <c r="B36" s="44">
        <v>1</v>
      </c>
      <c r="C36" s="45">
        <v>0</v>
      </c>
      <c r="D36" s="44">
        <v>0</v>
      </c>
      <c r="E36" s="47">
        <f t="shared" si="4"/>
        <v>1</v>
      </c>
      <c r="F36" s="20"/>
      <c r="G36" s="41" t="s">
        <v>171</v>
      </c>
      <c r="H36" s="44">
        <v>0</v>
      </c>
      <c r="I36" s="45">
        <v>0</v>
      </c>
      <c r="J36" s="44">
        <v>0</v>
      </c>
      <c r="K36" s="47">
        <f t="shared" si="5"/>
        <v>0</v>
      </c>
      <c r="M36" s="41" t="s">
        <v>171</v>
      </c>
      <c r="N36" s="44">
        <v>3</v>
      </c>
      <c r="O36" s="45">
        <v>1</v>
      </c>
      <c r="P36" s="44">
        <v>1</v>
      </c>
      <c r="Q36" s="47">
        <f t="shared" si="6"/>
        <v>5</v>
      </c>
      <c r="S36" s="41" t="s">
        <v>171</v>
      </c>
      <c r="T36" s="44">
        <v>0</v>
      </c>
      <c r="U36" s="45">
        <v>0</v>
      </c>
      <c r="V36" s="44">
        <v>0</v>
      </c>
      <c r="W36" s="47">
        <f t="shared" si="7"/>
        <v>0</v>
      </c>
    </row>
    <row r="37" spans="1:23" x14ac:dyDescent="0.25">
      <c r="A37" s="41" t="s">
        <v>136</v>
      </c>
      <c r="B37" s="44">
        <v>0</v>
      </c>
      <c r="C37" s="45">
        <v>0</v>
      </c>
      <c r="D37" s="44">
        <v>0</v>
      </c>
      <c r="E37" s="47">
        <f t="shared" si="4"/>
        <v>0</v>
      </c>
      <c r="F37" s="20"/>
      <c r="G37" s="41" t="s">
        <v>136</v>
      </c>
      <c r="H37" s="44">
        <v>0</v>
      </c>
      <c r="I37" s="45">
        <v>0</v>
      </c>
      <c r="J37" s="44">
        <v>0</v>
      </c>
      <c r="K37" s="47">
        <f t="shared" si="5"/>
        <v>0</v>
      </c>
      <c r="M37" s="41" t="s">
        <v>136</v>
      </c>
      <c r="N37" s="44">
        <v>0</v>
      </c>
      <c r="O37" s="45">
        <v>0</v>
      </c>
      <c r="P37" s="44">
        <v>0</v>
      </c>
      <c r="Q37" s="47">
        <f t="shared" si="6"/>
        <v>0</v>
      </c>
      <c r="S37" s="41" t="s">
        <v>136</v>
      </c>
      <c r="T37" s="44">
        <v>0</v>
      </c>
      <c r="U37" s="45">
        <v>0</v>
      </c>
      <c r="V37" s="44">
        <v>0</v>
      </c>
      <c r="W37" s="47">
        <f t="shared" si="7"/>
        <v>0</v>
      </c>
    </row>
    <row r="38" spans="1:23" x14ac:dyDescent="0.25">
      <c r="A38" s="41" t="s">
        <v>172</v>
      </c>
      <c r="B38" s="44">
        <v>0</v>
      </c>
      <c r="C38" s="45">
        <v>0</v>
      </c>
      <c r="D38" s="44">
        <v>0</v>
      </c>
      <c r="E38" s="47">
        <f t="shared" si="4"/>
        <v>0</v>
      </c>
      <c r="G38" s="41" t="s">
        <v>172</v>
      </c>
      <c r="H38" s="44">
        <v>0</v>
      </c>
      <c r="I38" s="45">
        <v>0</v>
      </c>
      <c r="J38" s="44">
        <v>0</v>
      </c>
      <c r="K38" s="47">
        <f t="shared" si="5"/>
        <v>0</v>
      </c>
      <c r="M38" s="41" t="s">
        <v>172</v>
      </c>
      <c r="N38" s="44">
        <v>1</v>
      </c>
      <c r="O38" s="45">
        <v>1</v>
      </c>
      <c r="P38" s="44">
        <v>0</v>
      </c>
      <c r="Q38" s="47">
        <f t="shared" si="6"/>
        <v>2</v>
      </c>
      <c r="S38" s="41" t="s">
        <v>172</v>
      </c>
      <c r="T38" s="44">
        <v>0</v>
      </c>
      <c r="U38" s="45">
        <v>0</v>
      </c>
      <c r="V38" s="44">
        <v>0</v>
      </c>
      <c r="W38" s="47">
        <f t="shared" si="7"/>
        <v>0</v>
      </c>
    </row>
    <row r="39" spans="1:23" x14ac:dyDescent="0.25">
      <c r="A39" s="41" t="s">
        <v>173</v>
      </c>
      <c r="B39" s="44">
        <v>0</v>
      </c>
      <c r="C39" s="45">
        <v>0</v>
      </c>
      <c r="D39" s="44">
        <v>0</v>
      </c>
      <c r="E39" s="47">
        <f t="shared" si="4"/>
        <v>0</v>
      </c>
      <c r="G39" s="41" t="s">
        <v>173</v>
      </c>
      <c r="H39" s="44">
        <v>0</v>
      </c>
      <c r="I39" s="45">
        <v>0</v>
      </c>
      <c r="J39" s="44">
        <v>0</v>
      </c>
      <c r="K39" s="47">
        <f t="shared" si="5"/>
        <v>0</v>
      </c>
      <c r="M39" s="41" t="s">
        <v>173</v>
      </c>
      <c r="N39" s="44">
        <v>0</v>
      </c>
      <c r="O39" s="45">
        <v>0</v>
      </c>
      <c r="P39" s="44">
        <v>0</v>
      </c>
      <c r="Q39" s="47">
        <f t="shared" si="6"/>
        <v>0</v>
      </c>
      <c r="S39" s="41" t="s">
        <v>173</v>
      </c>
      <c r="T39" s="44">
        <v>0</v>
      </c>
      <c r="U39" s="45">
        <v>1</v>
      </c>
      <c r="V39" s="44">
        <v>0</v>
      </c>
      <c r="W39" s="47">
        <f t="shared" si="7"/>
        <v>1</v>
      </c>
    </row>
    <row r="40" spans="1:23" x14ac:dyDescent="0.25">
      <c r="A40" s="41" t="s">
        <v>174</v>
      </c>
      <c r="B40" s="44">
        <v>0</v>
      </c>
      <c r="C40" s="44">
        <v>0</v>
      </c>
      <c r="D40" s="44">
        <v>0</v>
      </c>
      <c r="E40" s="47">
        <f t="shared" si="4"/>
        <v>0</v>
      </c>
      <c r="G40" s="41" t="s">
        <v>174</v>
      </c>
      <c r="H40" s="44">
        <v>0</v>
      </c>
      <c r="I40" s="44">
        <v>0</v>
      </c>
      <c r="J40" s="44">
        <v>0</v>
      </c>
      <c r="K40" s="47">
        <f t="shared" si="5"/>
        <v>0</v>
      </c>
      <c r="M40" s="41" t="s">
        <v>174</v>
      </c>
      <c r="N40" s="44">
        <v>0</v>
      </c>
      <c r="O40" s="44">
        <v>0</v>
      </c>
      <c r="P40" s="44">
        <v>0</v>
      </c>
      <c r="Q40" s="47">
        <f t="shared" si="6"/>
        <v>0</v>
      </c>
      <c r="S40" s="41" t="s">
        <v>174</v>
      </c>
      <c r="T40" s="44">
        <v>0</v>
      </c>
      <c r="U40" s="44">
        <v>0</v>
      </c>
      <c r="V40" s="44">
        <v>0</v>
      </c>
      <c r="W40" s="47">
        <f t="shared" si="7"/>
        <v>0</v>
      </c>
    </row>
    <row r="41" spans="1:23" x14ac:dyDescent="0.25">
      <c r="A41" s="41" t="s">
        <v>181</v>
      </c>
      <c r="B41" s="44">
        <v>0</v>
      </c>
      <c r="C41" s="44">
        <v>1</v>
      </c>
      <c r="D41" s="44">
        <v>0</v>
      </c>
      <c r="E41" s="47">
        <f t="shared" si="4"/>
        <v>1</v>
      </c>
      <c r="G41" s="41" t="s">
        <v>181</v>
      </c>
      <c r="H41" s="44">
        <v>0</v>
      </c>
      <c r="I41" s="44">
        <v>0</v>
      </c>
      <c r="J41" s="44">
        <v>0</v>
      </c>
      <c r="K41" s="47">
        <f t="shared" si="5"/>
        <v>0</v>
      </c>
      <c r="M41" s="41" t="s">
        <v>181</v>
      </c>
      <c r="N41" s="44">
        <v>0</v>
      </c>
      <c r="O41" s="44">
        <v>0</v>
      </c>
      <c r="P41" s="44">
        <v>0</v>
      </c>
      <c r="Q41" s="47">
        <f t="shared" si="6"/>
        <v>0</v>
      </c>
      <c r="S41" s="41" t="s">
        <v>181</v>
      </c>
      <c r="T41" s="44">
        <v>0</v>
      </c>
      <c r="U41" s="44">
        <v>0</v>
      </c>
      <c r="V41" s="44">
        <v>0</v>
      </c>
      <c r="W41" s="47">
        <f t="shared" si="7"/>
        <v>0</v>
      </c>
    </row>
    <row r="42" spans="1:23" x14ac:dyDescent="0.25">
      <c r="A42" s="41" t="s">
        <v>175</v>
      </c>
      <c r="B42" s="44">
        <v>3</v>
      </c>
      <c r="C42" s="44">
        <v>1</v>
      </c>
      <c r="D42" s="44">
        <v>2</v>
      </c>
      <c r="E42" s="47">
        <f t="shared" si="4"/>
        <v>6</v>
      </c>
      <c r="G42" s="41" t="s">
        <v>175</v>
      </c>
      <c r="H42" s="44">
        <v>1</v>
      </c>
      <c r="I42" s="44">
        <v>2</v>
      </c>
      <c r="J42" s="44">
        <v>1</v>
      </c>
      <c r="K42" s="47">
        <f t="shared" si="5"/>
        <v>4</v>
      </c>
      <c r="M42" s="41" t="s">
        <v>175</v>
      </c>
      <c r="N42" s="44">
        <v>5</v>
      </c>
      <c r="O42" s="44">
        <v>9</v>
      </c>
      <c r="P42" s="44">
        <v>17</v>
      </c>
      <c r="Q42" s="47">
        <f t="shared" si="6"/>
        <v>31</v>
      </c>
      <c r="S42" s="41" t="s">
        <v>175</v>
      </c>
      <c r="T42" s="44">
        <v>15</v>
      </c>
      <c r="U42" s="44">
        <v>5</v>
      </c>
      <c r="V42" s="44">
        <v>4</v>
      </c>
      <c r="W42" s="47">
        <f t="shared" si="7"/>
        <v>24</v>
      </c>
    </row>
    <row r="43" spans="1:23" x14ac:dyDescent="0.25">
      <c r="A43" s="41" t="s">
        <v>176</v>
      </c>
      <c r="B43" s="44">
        <v>0</v>
      </c>
      <c r="C43" s="44">
        <v>0</v>
      </c>
      <c r="D43" s="44">
        <v>0</v>
      </c>
      <c r="E43" s="47">
        <f t="shared" si="4"/>
        <v>0</v>
      </c>
      <c r="G43" s="41" t="s">
        <v>176</v>
      </c>
      <c r="H43" s="44">
        <v>0</v>
      </c>
      <c r="I43" s="44">
        <v>0</v>
      </c>
      <c r="J43" s="44">
        <v>0</v>
      </c>
      <c r="K43" s="47">
        <f t="shared" si="5"/>
        <v>0</v>
      </c>
      <c r="M43" s="41" t="s">
        <v>176</v>
      </c>
      <c r="N43" s="44">
        <v>0</v>
      </c>
      <c r="O43" s="44">
        <v>0</v>
      </c>
      <c r="P43" s="44">
        <v>0</v>
      </c>
      <c r="Q43" s="47">
        <f t="shared" si="6"/>
        <v>0</v>
      </c>
      <c r="S43" s="41" t="s">
        <v>176</v>
      </c>
      <c r="T43" s="44">
        <v>0</v>
      </c>
      <c r="U43" s="44">
        <v>0</v>
      </c>
      <c r="V43" s="44">
        <v>0</v>
      </c>
      <c r="W43" s="47">
        <f t="shared" si="7"/>
        <v>0</v>
      </c>
    </row>
    <row r="44" spans="1:23" x14ac:dyDescent="0.25">
      <c r="A44" s="41" t="s">
        <v>177</v>
      </c>
      <c r="B44" s="44">
        <v>0</v>
      </c>
      <c r="C44" s="44">
        <v>0</v>
      </c>
      <c r="D44" s="44">
        <v>0</v>
      </c>
      <c r="E44" s="47">
        <f t="shared" si="4"/>
        <v>0</v>
      </c>
      <c r="G44" s="41" t="s">
        <v>177</v>
      </c>
      <c r="H44" s="44">
        <v>0</v>
      </c>
      <c r="I44" s="44">
        <v>0</v>
      </c>
      <c r="J44" s="44">
        <v>0</v>
      </c>
      <c r="K44" s="47">
        <f t="shared" si="5"/>
        <v>0</v>
      </c>
      <c r="M44" s="41" t="s">
        <v>177</v>
      </c>
      <c r="N44" s="44">
        <v>0</v>
      </c>
      <c r="O44" s="44">
        <v>0</v>
      </c>
      <c r="P44" s="44">
        <v>0</v>
      </c>
      <c r="Q44" s="47">
        <f t="shared" si="6"/>
        <v>0</v>
      </c>
      <c r="S44" s="41" t="s">
        <v>177</v>
      </c>
      <c r="T44" s="44">
        <v>0</v>
      </c>
      <c r="U44" s="44">
        <v>0</v>
      </c>
      <c r="V44" s="44">
        <v>0</v>
      </c>
      <c r="W44" s="47">
        <f t="shared" si="7"/>
        <v>0</v>
      </c>
    </row>
    <row r="45" spans="1:23" x14ac:dyDescent="0.25">
      <c r="A45" s="41" t="s">
        <v>178</v>
      </c>
      <c r="B45" s="44">
        <v>0</v>
      </c>
      <c r="C45" s="44">
        <v>0</v>
      </c>
      <c r="D45" s="44">
        <v>0</v>
      </c>
      <c r="E45" s="47">
        <f t="shared" si="4"/>
        <v>0</v>
      </c>
      <c r="G45" s="41" t="s">
        <v>178</v>
      </c>
      <c r="H45" s="44">
        <v>0</v>
      </c>
      <c r="I45" s="44">
        <v>0</v>
      </c>
      <c r="J45" s="44">
        <v>0</v>
      </c>
      <c r="K45" s="47">
        <f t="shared" si="5"/>
        <v>0</v>
      </c>
      <c r="M45" s="41" t="s">
        <v>178</v>
      </c>
      <c r="N45" s="44">
        <v>1</v>
      </c>
      <c r="O45" s="44">
        <v>0</v>
      </c>
      <c r="P45" s="44">
        <v>1</v>
      </c>
      <c r="Q45" s="47">
        <f t="shared" si="6"/>
        <v>2</v>
      </c>
      <c r="S45" s="41" t="s">
        <v>178</v>
      </c>
      <c r="T45" s="44">
        <v>0</v>
      </c>
      <c r="U45" s="44">
        <v>0</v>
      </c>
      <c r="V45" s="44">
        <v>0</v>
      </c>
      <c r="W45" s="47">
        <f t="shared" si="7"/>
        <v>0</v>
      </c>
    </row>
    <row r="46" spans="1:23" x14ac:dyDescent="0.25">
      <c r="A46" t="s">
        <v>208</v>
      </c>
      <c r="B46" s="44">
        <v>1</v>
      </c>
      <c r="C46" s="44">
        <v>0</v>
      </c>
      <c r="D46" s="44">
        <v>0</v>
      </c>
      <c r="E46" s="47">
        <f t="shared" ref="E46:E50" si="8">SUM(B46:D46)</f>
        <v>1</v>
      </c>
      <c r="G46" t="s">
        <v>208</v>
      </c>
      <c r="H46" s="44">
        <v>0</v>
      </c>
      <c r="I46" s="44">
        <v>0</v>
      </c>
      <c r="J46" s="44">
        <v>0</v>
      </c>
      <c r="K46" s="47">
        <f t="shared" ref="K46:K50" si="9">SUM(H46:J46)</f>
        <v>0</v>
      </c>
      <c r="M46" t="s">
        <v>208</v>
      </c>
      <c r="N46" s="44">
        <v>0</v>
      </c>
      <c r="O46" s="44">
        <v>0</v>
      </c>
      <c r="P46" s="44">
        <v>0</v>
      </c>
      <c r="Q46" s="47">
        <f t="shared" ref="Q46:Q50" si="10">SUM(N46:P46)</f>
        <v>0</v>
      </c>
      <c r="S46" t="s">
        <v>208</v>
      </c>
      <c r="T46" s="44">
        <v>0</v>
      </c>
      <c r="U46" s="44">
        <v>0</v>
      </c>
      <c r="V46" s="44">
        <v>0</v>
      </c>
      <c r="W46" s="47">
        <f t="shared" ref="W46:W50" si="11">SUM(T46:V46)</f>
        <v>0</v>
      </c>
    </row>
    <row r="47" spans="1:23" x14ac:dyDescent="0.25">
      <c r="A47" t="s">
        <v>209</v>
      </c>
      <c r="B47" s="44">
        <v>0</v>
      </c>
      <c r="C47" s="44">
        <v>1</v>
      </c>
      <c r="D47" s="44">
        <v>0</v>
      </c>
      <c r="E47" s="47">
        <f t="shared" si="8"/>
        <v>1</v>
      </c>
      <c r="G47" t="s">
        <v>209</v>
      </c>
      <c r="H47" s="44">
        <v>0</v>
      </c>
      <c r="I47" s="44">
        <v>0</v>
      </c>
      <c r="J47" s="44">
        <v>0</v>
      </c>
      <c r="K47" s="47">
        <f t="shared" si="9"/>
        <v>0</v>
      </c>
      <c r="M47" t="s">
        <v>209</v>
      </c>
      <c r="N47" s="44">
        <v>0</v>
      </c>
      <c r="O47" s="44">
        <v>0</v>
      </c>
      <c r="P47" s="44">
        <v>0</v>
      </c>
      <c r="Q47" s="47">
        <f t="shared" si="10"/>
        <v>0</v>
      </c>
      <c r="S47" t="s">
        <v>209</v>
      </c>
      <c r="T47" s="44">
        <v>0</v>
      </c>
      <c r="U47" s="44">
        <v>0</v>
      </c>
      <c r="V47" s="44">
        <v>0</v>
      </c>
      <c r="W47" s="47">
        <f t="shared" si="11"/>
        <v>0</v>
      </c>
    </row>
    <row r="48" spans="1:23" x14ac:dyDescent="0.25">
      <c r="A48" t="s">
        <v>210</v>
      </c>
      <c r="B48" s="44">
        <v>0</v>
      </c>
      <c r="C48" s="44">
        <v>0</v>
      </c>
      <c r="D48" s="44">
        <v>1</v>
      </c>
      <c r="E48" s="47">
        <f t="shared" si="8"/>
        <v>1</v>
      </c>
      <c r="G48" t="s">
        <v>210</v>
      </c>
      <c r="H48" s="44">
        <v>0</v>
      </c>
      <c r="I48" s="44">
        <v>0</v>
      </c>
      <c r="J48" s="44">
        <v>0</v>
      </c>
      <c r="K48" s="47">
        <f t="shared" si="9"/>
        <v>0</v>
      </c>
      <c r="M48" t="s">
        <v>210</v>
      </c>
      <c r="N48" s="44">
        <v>0</v>
      </c>
      <c r="O48" s="44">
        <v>0</v>
      </c>
      <c r="P48" s="44">
        <v>0</v>
      </c>
      <c r="Q48" s="47">
        <f t="shared" si="10"/>
        <v>0</v>
      </c>
      <c r="S48" t="s">
        <v>210</v>
      </c>
      <c r="T48" s="44">
        <v>0</v>
      </c>
      <c r="U48" s="44">
        <v>0</v>
      </c>
      <c r="V48" s="44">
        <v>0</v>
      </c>
      <c r="W48" s="47">
        <f t="shared" si="11"/>
        <v>0</v>
      </c>
    </row>
    <row r="49" spans="1:23" x14ac:dyDescent="0.25">
      <c r="A49" t="s">
        <v>211</v>
      </c>
      <c r="B49" s="44">
        <v>0</v>
      </c>
      <c r="C49" s="44">
        <v>0</v>
      </c>
      <c r="D49" s="44">
        <v>1</v>
      </c>
      <c r="E49" s="47">
        <f t="shared" si="8"/>
        <v>1</v>
      </c>
      <c r="G49" t="s">
        <v>211</v>
      </c>
      <c r="H49" s="44">
        <v>0</v>
      </c>
      <c r="I49" s="44">
        <v>0</v>
      </c>
      <c r="J49" s="44">
        <v>0</v>
      </c>
      <c r="K49" s="47">
        <f t="shared" si="9"/>
        <v>0</v>
      </c>
      <c r="M49" t="s">
        <v>211</v>
      </c>
      <c r="N49" s="44">
        <v>0</v>
      </c>
      <c r="O49" s="44">
        <v>0</v>
      </c>
      <c r="P49" s="44">
        <v>0</v>
      </c>
      <c r="Q49" s="47">
        <f t="shared" si="10"/>
        <v>0</v>
      </c>
      <c r="S49" t="s">
        <v>211</v>
      </c>
      <c r="T49" s="44">
        <v>0</v>
      </c>
      <c r="U49" s="44">
        <v>0</v>
      </c>
      <c r="V49" s="44">
        <v>0</v>
      </c>
      <c r="W49" s="47">
        <f t="shared" si="11"/>
        <v>0</v>
      </c>
    </row>
    <row r="50" spans="1:23" x14ac:dyDescent="0.25">
      <c r="A50" t="s">
        <v>247</v>
      </c>
      <c r="B50" s="44">
        <v>0</v>
      </c>
      <c r="C50" s="44">
        <v>0</v>
      </c>
      <c r="D50" s="44">
        <v>0</v>
      </c>
      <c r="E50" s="47">
        <f t="shared" si="8"/>
        <v>0</v>
      </c>
      <c r="G50" t="s">
        <v>247</v>
      </c>
      <c r="H50" s="44">
        <v>0</v>
      </c>
      <c r="I50" s="44">
        <v>0</v>
      </c>
      <c r="J50" s="44">
        <v>0</v>
      </c>
      <c r="K50" s="47">
        <f t="shared" si="9"/>
        <v>0</v>
      </c>
      <c r="M50" t="s">
        <v>247</v>
      </c>
      <c r="N50" s="44">
        <v>0</v>
      </c>
      <c r="O50" s="44">
        <v>6</v>
      </c>
      <c r="P50" s="44">
        <v>4</v>
      </c>
      <c r="Q50" s="47">
        <f t="shared" si="10"/>
        <v>10</v>
      </c>
      <c r="S50" t="s">
        <v>247</v>
      </c>
      <c r="T50" s="44">
        <v>4</v>
      </c>
      <c r="U50" s="44">
        <v>1</v>
      </c>
      <c r="V50" s="44">
        <v>0</v>
      </c>
      <c r="W50" s="47">
        <f t="shared" si="11"/>
        <v>5</v>
      </c>
    </row>
    <row r="51" spans="1:23" x14ac:dyDescent="0.25">
      <c r="A51" s="49" t="s">
        <v>116</v>
      </c>
      <c r="B51" s="47">
        <f>SUM(B8:B50)</f>
        <v>94</v>
      </c>
      <c r="C51" s="47">
        <f t="shared" ref="C51:E51" si="12">SUM(C8:C50)</f>
        <v>82</v>
      </c>
      <c r="D51" s="47">
        <f t="shared" si="12"/>
        <v>95</v>
      </c>
      <c r="E51" s="47">
        <f t="shared" si="12"/>
        <v>271</v>
      </c>
      <c r="G51" s="49" t="s">
        <v>116</v>
      </c>
      <c r="H51" s="47">
        <f>SUM(H8:H50)</f>
        <v>84</v>
      </c>
      <c r="I51" s="47">
        <f t="shared" ref="I51" si="13">SUM(I8:I50)</f>
        <v>98</v>
      </c>
      <c r="J51" s="47">
        <f t="shared" ref="J51" si="14">SUM(J8:J50)</f>
        <v>95</v>
      </c>
      <c r="K51" s="47">
        <f t="shared" ref="K51" si="15">SUM(K8:K50)</f>
        <v>277</v>
      </c>
      <c r="M51" s="49" t="s">
        <v>116</v>
      </c>
      <c r="N51" s="47">
        <f>SUM(N8:N50)</f>
        <v>107</v>
      </c>
      <c r="O51" s="47">
        <f t="shared" ref="O51" si="16">SUM(O8:O50)</f>
        <v>126</v>
      </c>
      <c r="P51" s="47">
        <f t="shared" ref="P51" si="17">SUM(P8:P50)</f>
        <v>128</v>
      </c>
      <c r="Q51" s="47">
        <f t="shared" ref="Q51" si="18">SUM(Q8:Q50)</f>
        <v>361</v>
      </c>
      <c r="S51" s="49" t="s">
        <v>116</v>
      </c>
      <c r="T51" s="47">
        <f>SUM(T8:T50)</f>
        <v>136</v>
      </c>
      <c r="U51" s="47">
        <f t="shared" ref="U51" si="19">SUM(U8:U50)</f>
        <v>93</v>
      </c>
      <c r="V51" s="47">
        <f t="shared" ref="V51" si="20">SUM(V8:V50)</f>
        <v>68</v>
      </c>
      <c r="W51" s="47">
        <f t="shared" ref="W51" si="21">SUM(W8:W50)</f>
        <v>297</v>
      </c>
    </row>
  </sheetData>
  <sheetProtection algorithmName="SHA-512" hashValue="cq0EGEyZqWRCZ1j2nY3Gb4+Vl4rHRU9yMZLd1gmHNvoriuEdaeGPd4J1meWt2GItzg8YC7il/8/oDCsToqUYJA==" saltValue="QrC1f8dETkPka6GEdyZ8JA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144"/>
  <sheetViews>
    <sheetView topLeftCell="G1" zoomScale="85" zoomScaleNormal="85" workbookViewId="0">
      <selection activeCell="N16" sqref="N16"/>
    </sheetView>
  </sheetViews>
  <sheetFormatPr baseColWidth="10" defaultRowHeight="15" x14ac:dyDescent="0.25"/>
  <cols>
    <col min="1" max="1" width="47.85546875" style="1" customWidth="1"/>
    <col min="7" max="7" width="51.7109375" customWidth="1"/>
    <col min="13" max="13" width="50" customWidth="1"/>
    <col min="19" max="19" width="50.42578125" customWidth="1"/>
    <col min="25" max="25" width="42.5703125" customWidth="1"/>
  </cols>
  <sheetData>
    <row r="2" spans="1:23" ht="15.75" x14ac:dyDescent="0.25">
      <c r="A2" s="139" t="s">
        <v>84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6" spans="1:23" ht="15.75" thickBot="1" x14ac:dyDescent="0.3"/>
    <row r="7" spans="1:23" ht="35.25" customHeight="1" thickBot="1" x14ac:dyDescent="0.3">
      <c r="A7" s="144" t="s">
        <v>206</v>
      </c>
      <c r="B7" s="145"/>
      <c r="C7" s="145"/>
      <c r="D7" s="145"/>
      <c r="E7" s="146"/>
      <c r="F7" s="21"/>
      <c r="G7" s="144" t="s">
        <v>312</v>
      </c>
      <c r="H7" s="145"/>
      <c r="I7" s="145"/>
      <c r="J7" s="145"/>
      <c r="K7" s="146"/>
      <c r="L7" s="21"/>
      <c r="M7" s="144" t="s">
        <v>311</v>
      </c>
      <c r="N7" s="145"/>
      <c r="O7" s="145"/>
      <c r="P7" s="145"/>
      <c r="Q7" s="146"/>
      <c r="S7" s="144" t="s">
        <v>313</v>
      </c>
      <c r="T7" s="145"/>
      <c r="U7" s="145"/>
      <c r="V7" s="145"/>
      <c r="W7" s="146"/>
    </row>
    <row r="8" spans="1:23" ht="35.25" customHeight="1" thickBot="1" x14ac:dyDescent="0.3">
      <c r="A8" s="116" t="s">
        <v>0</v>
      </c>
      <c r="B8" s="122" t="s">
        <v>1</v>
      </c>
      <c r="C8" s="122" t="s">
        <v>2</v>
      </c>
      <c r="D8" s="122" t="s">
        <v>3</v>
      </c>
      <c r="E8" s="120" t="s">
        <v>4</v>
      </c>
      <c r="F8" s="21"/>
      <c r="G8" s="147" t="s">
        <v>0</v>
      </c>
      <c r="H8" s="122" t="s">
        <v>232</v>
      </c>
      <c r="I8" s="122" t="s">
        <v>233</v>
      </c>
      <c r="J8" s="122" t="s">
        <v>234</v>
      </c>
      <c r="K8" s="120" t="s">
        <v>4</v>
      </c>
      <c r="L8" s="21"/>
      <c r="M8" s="147" t="s">
        <v>0</v>
      </c>
      <c r="N8" s="122" t="s">
        <v>235</v>
      </c>
      <c r="O8" s="122" t="s">
        <v>236</v>
      </c>
      <c r="P8" s="122" t="s">
        <v>237</v>
      </c>
      <c r="Q8" s="120" t="s">
        <v>4</v>
      </c>
      <c r="S8" s="147" t="s">
        <v>0</v>
      </c>
      <c r="T8" s="123" t="s">
        <v>238</v>
      </c>
      <c r="U8" s="123" t="s">
        <v>239</v>
      </c>
      <c r="V8" s="123" t="s">
        <v>240</v>
      </c>
      <c r="W8" s="120" t="s">
        <v>4</v>
      </c>
    </row>
    <row r="9" spans="1:23" ht="35.25" customHeight="1" thickBot="1" x14ac:dyDescent="0.3">
      <c r="A9" s="117" t="s">
        <v>5</v>
      </c>
      <c r="B9" s="119">
        <v>21</v>
      </c>
      <c r="C9" s="119">
        <v>19</v>
      </c>
      <c r="D9" s="119">
        <v>25</v>
      </c>
      <c r="E9" s="120">
        <f>SUM(B9:D9)</f>
        <v>65</v>
      </c>
      <c r="F9" s="21"/>
      <c r="G9" s="148" t="s">
        <v>5</v>
      </c>
      <c r="H9" s="121">
        <v>17</v>
      </c>
      <c r="I9" s="119">
        <v>5</v>
      </c>
      <c r="J9" s="119">
        <v>21</v>
      </c>
      <c r="K9" s="120">
        <f>SUM(H9:J9)</f>
        <v>43</v>
      </c>
      <c r="L9" s="21"/>
      <c r="M9" s="148" t="s">
        <v>5</v>
      </c>
      <c r="N9" s="121">
        <v>24</v>
      </c>
      <c r="O9" s="119">
        <v>18</v>
      </c>
      <c r="P9" s="119">
        <v>18</v>
      </c>
      <c r="Q9" s="120">
        <f>SUM(N9:P9)</f>
        <v>60</v>
      </c>
      <c r="S9" s="148" t="s">
        <v>5</v>
      </c>
      <c r="T9" s="123">
        <v>24</v>
      </c>
      <c r="U9" s="123">
        <v>13</v>
      </c>
      <c r="V9" s="123">
        <v>12</v>
      </c>
      <c r="W9" s="120">
        <f>SUM(T9:V9)</f>
        <v>49</v>
      </c>
    </row>
    <row r="10" spans="1:23" s="13" customFormat="1" ht="36" customHeight="1" x14ac:dyDescent="0.25">
      <c r="A10" s="115" t="s">
        <v>6</v>
      </c>
      <c r="B10" s="112" t="s">
        <v>1</v>
      </c>
      <c r="C10" s="113" t="s">
        <v>2</v>
      </c>
      <c r="D10" s="113" t="s">
        <v>3</v>
      </c>
      <c r="E10" s="114" t="s">
        <v>4</v>
      </c>
      <c r="G10" s="115" t="s">
        <v>6</v>
      </c>
      <c r="H10" s="112" t="s">
        <v>232</v>
      </c>
      <c r="I10" s="113" t="s">
        <v>233</v>
      </c>
      <c r="J10" s="113" t="s">
        <v>234</v>
      </c>
      <c r="K10" s="114" t="s">
        <v>4</v>
      </c>
      <c r="M10" s="115" t="s">
        <v>6</v>
      </c>
      <c r="N10" s="112" t="s">
        <v>235</v>
      </c>
      <c r="O10" s="113" t="s">
        <v>236</v>
      </c>
      <c r="P10" s="113" t="s">
        <v>237</v>
      </c>
      <c r="Q10" s="114" t="s">
        <v>4</v>
      </c>
      <c r="S10" s="115" t="s">
        <v>6</v>
      </c>
      <c r="T10" s="112" t="s">
        <v>238</v>
      </c>
      <c r="U10" s="113" t="s">
        <v>239</v>
      </c>
      <c r="V10" s="113" t="s">
        <v>240</v>
      </c>
      <c r="W10" s="114" t="s">
        <v>4</v>
      </c>
    </row>
    <row r="11" spans="1:23" ht="36" customHeight="1" x14ac:dyDescent="0.25">
      <c r="A11" s="107" t="s">
        <v>16</v>
      </c>
      <c r="B11" s="79">
        <v>0</v>
      </c>
      <c r="C11" s="51">
        <v>1</v>
      </c>
      <c r="D11" s="51">
        <v>1</v>
      </c>
      <c r="E11" s="68">
        <f t="shared" ref="E11:E42" si="0">SUM(B11:D11)</f>
        <v>2</v>
      </c>
      <c r="G11" s="149" t="s">
        <v>16</v>
      </c>
      <c r="H11" s="79">
        <v>0</v>
      </c>
      <c r="I11" s="51">
        <v>1</v>
      </c>
      <c r="J11" s="51">
        <v>0</v>
      </c>
      <c r="K11" s="68">
        <f t="shared" ref="K11:K74" si="1">SUM(H11:J11)</f>
        <v>1</v>
      </c>
      <c r="M11" s="149" t="s">
        <v>16</v>
      </c>
      <c r="N11" s="79">
        <v>0</v>
      </c>
      <c r="O11" s="51">
        <v>0</v>
      </c>
      <c r="P11" s="51">
        <v>0</v>
      </c>
      <c r="Q11" s="68">
        <f t="shared" ref="Q11:Q74" si="2">SUM(N11:P11)</f>
        <v>0</v>
      </c>
      <c r="S11" s="149" t="s">
        <v>16</v>
      </c>
      <c r="T11" s="51">
        <v>0</v>
      </c>
      <c r="U11" s="51">
        <v>1</v>
      </c>
      <c r="V11" s="51">
        <v>0</v>
      </c>
      <c r="W11" s="68">
        <f t="shared" ref="W11:W74" si="3">SUM(T11:V11)</f>
        <v>1</v>
      </c>
    </row>
    <row r="12" spans="1:23" ht="36" customHeight="1" x14ac:dyDescent="0.25">
      <c r="A12" s="107" t="s">
        <v>7</v>
      </c>
      <c r="B12" s="79">
        <v>0</v>
      </c>
      <c r="C12" s="51">
        <v>1</v>
      </c>
      <c r="D12" s="51">
        <v>0</v>
      </c>
      <c r="E12" s="68">
        <f t="shared" si="0"/>
        <v>1</v>
      </c>
      <c r="G12" s="149" t="s">
        <v>7</v>
      </c>
      <c r="H12" s="79">
        <v>0</v>
      </c>
      <c r="I12" s="51">
        <v>0</v>
      </c>
      <c r="J12" s="51">
        <v>0</v>
      </c>
      <c r="K12" s="68">
        <f t="shared" si="1"/>
        <v>0</v>
      </c>
      <c r="M12" s="149" t="s">
        <v>7</v>
      </c>
      <c r="N12" s="79">
        <v>0</v>
      </c>
      <c r="O12" s="51">
        <v>0</v>
      </c>
      <c r="P12" s="51">
        <v>0</v>
      </c>
      <c r="Q12" s="68">
        <f t="shared" si="2"/>
        <v>0</v>
      </c>
      <c r="S12" s="149" t="s">
        <v>7</v>
      </c>
      <c r="T12" s="51">
        <v>0</v>
      </c>
      <c r="U12" s="51">
        <v>0</v>
      </c>
      <c r="V12" s="51">
        <v>0</v>
      </c>
      <c r="W12" s="68">
        <f t="shared" si="3"/>
        <v>0</v>
      </c>
    </row>
    <row r="13" spans="1:23" ht="36" customHeight="1" x14ac:dyDescent="0.25">
      <c r="A13" s="107" t="s">
        <v>251</v>
      </c>
      <c r="B13" s="79">
        <v>0</v>
      </c>
      <c r="C13" s="51">
        <v>0</v>
      </c>
      <c r="D13" s="51">
        <v>0</v>
      </c>
      <c r="E13" s="68">
        <f t="shared" si="0"/>
        <v>0</v>
      </c>
      <c r="G13" s="149" t="s">
        <v>251</v>
      </c>
      <c r="H13" s="79">
        <v>0</v>
      </c>
      <c r="I13" s="51">
        <v>1</v>
      </c>
      <c r="J13" s="51">
        <v>0</v>
      </c>
      <c r="K13" s="68">
        <f t="shared" si="1"/>
        <v>1</v>
      </c>
      <c r="M13" s="149" t="s">
        <v>251</v>
      </c>
      <c r="N13" s="79">
        <v>0</v>
      </c>
      <c r="O13" s="51">
        <v>0</v>
      </c>
      <c r="P13" s="51">
        <v>0</v>
      </c>
      <c r="Q13" s="68">
        <f t="shared" si="2"/>
        <v>0</v>
      </c>
      <c r="S13" s="149" t="s">
        <v>251</v>
      </c>
      <c r="T13" s="51">
        <v>0</v>
      </c>
      <c r="U13" s="51">
        <v>0</v>
      </c>
      <c r="V13" s="51">
        <v>0</v>
      </c>
      <c r="W13" s="68">
        <f t="shared" si="3"/>
        <v>0</v>
      </c>
    </row>
    <row r="14" spans="1:23" ht="36" customHeight="1" x14ac:dyDescent="0.25">
      <c r="A14" s="107" t="s">
        <v>252</v>
      </c>
      <c r="B14" s="79">
        <v>0</v>
      </c>
      <c r="C14" s="51">
        <v>0</v>
      </c>
      <c r="D14" s="51">
        <v>0</v>
      </c>
      <c r="E14" s="68">
        <f t="shared" si="0"/>
        <v>0</v>
      </c>
      <c r="G14" s="149" t="s">
        <v>252</v>
      </c>
      <c r="H14" s="79">
        <v>0</v>
      </c>
      <c r="I14" s="51">
        <v>0</v>
      </c>
      <c r="J14" s="51">
        <v>0</v>
      </c>
      <c r="K14" s="68">
        <f t="shared" si="1"/>
        <v>0</v>
      </c>
      <c r="M14" s="149" t="s">
        <v>252</v>
      </c>
      <c r="N14" s="79">
        <v>0</v>
      </c>
      <c r="O14" s="51">
        <v>0</v>
      </c>
      <c r="P14" s="51">
        <v>0</v>
      </c>
      <c r="Q14" s="68">
        <f t="shared" si="2"/>
        <v>0</v>
      </c>
      <c r="S14" s="149" t="s">
        <v>252</v>
      </c>
      <c r="T14" s="52">
        <v>0</v>
      </c>
      <c r="U14" s="52">
        <v>0</v>
      </c>
      <c r="V14" s="52">
        <v>0</v>
      </c>
      <c r="W14" s="152">
        <f t="shared" si="3"/>
        <v>0</v>
      </c>
    </row>
    <row r="15" spans="1:23" ht="36" customHeight="1" x14ac:dyDescent="0.25">
      <c r="A15" s="107" t="s">
        <v>17</v>
      </c>
      <c r="B15" s="79">
        <v>1</v>
      </c>
      <c r="C15" s="51">
        <v>0</v>
      </c>
      <c r="D15" s="51">
        <v>0</v>
      </c>
      <c r="E15" s="68">
        <f t="shared" si="0"/>
        <v>1</v>
      </c>
      <c r="G15" s="149" t="s">
        <v>17</v>
      </c>
      <c r="H15" s="79">
        <v>0</v>
      </c>
      <c r="I15" s="51">
        <v>0</v>
      </c>
      <c r="J15" s="51">
        <v>0</v>
      </c>
      <c r="K15" s="68">
        <f t="shared" si="1"/>
        <v>0</v>
      </c>
      <c r="M15" s="149" t="s">
        <v>17</v>
      </c>
      <c r="N15" s="79">
        <v>0</v>
      </c>
      <c r="O15" s="51">
        <v>0</v>
      </c>
      <c r="P15" s="51">
        <v>0</v>
      </c>
      <c r="Q15" s="68">
        <f t="shared" si="2"/>
        <v>0</v>
      </c>
      <c r="S15" s="149" t="s">
        <v>17</v>
      </c>
      <c r="T15" s="51">
        <v>0</v>
      </c>
      <c r="U15" s="51">
        <v>0</v>
      </c>
      <c r="V15" s="51">
        <v>1</v>
      </c>
      <c r="W15" s="68">
        <f>SUM(T15:V15)</f>
        <v>1</v>
      </c>
    </row>
    <row r="16" spans="1:23" ht="36" customHeight="1" x14ac:dyDescent="0.25">
      <c r="A16" s="107" t="s">
        <v>253</v>
      </c>
      <c r="B16" s="79">
        <v>0</v>
      </c>
      <c r="C16" s="51">
        <v>0</v>
      </c>
      <c r="D16" s="51">
        <v>0</v>
      </c>
      <c r="E16" s="68">
        <f t="shared" si="0"/>
        <v>0</v>
      </c>
      <c r="G16" s="149" t="s">
        <v>253</v>
      </c>
      <c r="H16" s="79">
        <v>0</v>
      </c>
      <c r="I16" s="51">
        <v>0</v>
      </c>
      <c r="J16" s="51">
        <v>1</v>
      </c>
      <c r="K16" s="68">
        <f t="shared" si="1"/>
        <v>1</v>
      </c>
      <c r="M16" s="149" t="s">
        <v>253</v>
      </c>
      <c r="N16" s="79">
        <v>1</v>
      </c>
      <c r="O16" s="51">
        <v>0</v>
      </c>
      <c r="P16" s="51">
        <v>0</v>
      </c>
      <c r="Q16" s="68">
        <f t="shared" si="2"/>
        <v>1</v>
      </c>
      <c r="S16" s="149" t="s">
        <v>253</v>
      </c>
      <c r="T16" s="79">
        <v>0</v>
      </c>
      <c r="U16" s="51">
        <v>0</v>
      </c>
      <c r="V16" s="51">
        <v>0</v>
      </c>
      <c r="W16" s="68">
        <f>SUM(T16:V16)</f>
        <v>0</v>
      </c>
    </row>
    <row r="17" spans="1:23" ht="36" customHeight="1" x14ac:dyDescent="0.25">
      <c r="A17" s="107" t="s">
        <v>254</v>
      </c>
      <c r="B17" s="79">
        <v>0</v>
      </c>
      <c r="C17" s="51">
        <v>0</v>
      </c>
      <c r="D17" s="51">
        <v>0</v>
      </c>
      <c r="E17" s="68">
        <f t="shared" si="0"/>
        <v>0</v>
      </c>
      <c r="G17" s="149" t="s">
        <v>254</v>
      </c>
      <c r="H17" s="79">
        <v>0</v>
      </c>
      <c r="I17" s="51">
        <v>0</v>
      </c>
      <c r="J17" s="51">
        <v>0</v>
      </c>
      <c r="K17" s="68">
        <f t="shared" si="1"/>
        <v>0</v>
      </c>
      <c r="M17" s="149" t="s">
        <v>254</v>
      </c>
      <c r="N17" s="79">
        <v>0</v>
      </c>
      <c r="O17" s="51">
        <v>0</v>
      </c>
      <c r="P17" s="51">
        <v>0</v>
      </c>
      <c r="Q17" s="68">
        <f t="shared" si="2"/>
        <v>0</v>
      </c>
      <c r="S17" s="149" t="s">
        <v>254</v>
      </c>
      <c r="T17" s="79">
        <v>0</v>
      </c>
      <c r="U17" s="51">
        <v>0</v>
      </c>
      <c r="V17" s="51">
        <v>0</v>
      </c>
      <c r="W17" s="68">
        <f>SUM(T17:V17)</f>
        <v>0</v>
      </c>
    </row>
    <row r="18" spans="1:23" ht="36" customHeight="1" x14ac:dyDescent="0.25">
      <c r="A18" s="107" t="s">
        <v>255</v>
      </c>
      <c r="B18" s="79">
        <v>0</v>
      </c>
      <c r="C18" s="51">
        <v>0</v>
      </c>
      <c r="D18" s="51">
        <v>0</v>
      </c>
      <c r="E18" s="68">
        <f t="shared" si="0"/>
        <v>0</v>
      </c>
      <c r="G18" s="149" t="s">
        <v>255</v>
      </c>
      <c r="H18" s="79">
        <v>0</v>
      </c>
      <c r="I18" s="51">
        <v>0</v>
      </c>
      <c r="J18" s="51">
        <v>3</v>
      </c>
      <c r="K18" s="68">
        <f t="shared" si="1"/>
        <v>3</v>
      </c>
      <c r="M18" s="149" t="s">
        <v>255</v>
      </c>
      <c r="N18" s="79">
        <v>3</v>
      </c>
      <c r="O18" s="51">
        <v>0</v>
      </c>
      <c r="P18" s="51">
        <v>0</v>
      </c>
      <c r="Q18" s="68">
        <f t="shared" si="2"/>
        <v>3</v>
      </c>
      <c r="S18" s="149" t="s">
        <v>255</v>
      </c>
      <c r="T18" s="79">
        <v>0</v>
      </c>
      <c r="U18" s="51">
        <v>0</v>
      </c>
      <c r="V18" s="51">
        <v>0</v>
      </c>
      <c r="W18" s="68">
        <f>SUM(T18:V18)</f>
        <v>0</v>
      </c>
    </row>
    <row r="19" spans="1:23" ht="36" customHeight="1" x14ac:dyDescent="0.25">
      <c r="A19" s="107" t="s">
        <v>18</v>
      </c>
      <c r="B19" s="79">
        <v>0</v>
      </c>
      <c r="C19" s="51">
        <v>0</v>
      </c>
      <c r="D19" s="51">
        <v>2</v>
      </c>
      <c r="E19" s="68">
        <f t="shared" si="0"/>
        <v>2</v>
      </c>
      <c r="G19" s="149" t="s">
        <v>18</v>
      </c>
      <c r="H19" s="79">
        <v>0</v>
      </c>
      <c r="I19" s="51">
        <v>0</v>
      </c>
      <c r="J19" s="51">
        <v>0</v>
      </c>
      <c r="K19" s="68">
        <f t="shared" si="1"/>
        <v>0</v>
      </c>
      <c r="M19" s="149" t="s">
        <v>18</v>
      </c>
      <c r="N19" s="79">
        <v>0</v>
      </c>
      <c r="O19" s="51">
        <v>0</v>
      </c>
      <c r="P19" s="51">
        <v>0</v>
      </c>
      <c r="Q19" s="68">
        <f t="shared" si="2"/>
        <v>0</v>
      </c>
      <c r="S19" s="149" t="s">
        <v>18</v>
      </c>
      <c r="T19" s="79">
        <v>0</v>
      </c>
      <c r="U19" s="51">
        <v>0</v>
      </c>
      <c r="V19" s="51">
        <v>0</v>
      </c>
      <c r="W19" s="68">
        <f>SUM(T19:V19)</f>
        <v>0</v>
      </c>
    </row>
    <row r="20" spans="1:23" ht="36" customHeight="1" x14ac:dyDescent="0.25">
      <c r="A20" s="107" t="s">
        <v>19</v>
      </c>
      <c r="B20" s="79">
        <v>0</v>
      </c>
      <c r="C20" s="51">
        <v>1</v>
      </c>
      <c r="D20" s="51">
        <v>0</v>
      </c>
      <c r="E20" s="68">
        <f t="shared" si="0"/>
        <v>1</v>
      </c>
      <c r="G20" s="149" t="s">
        <v>19</v>
      </c>
      <c r="H20" s="79">
        <v>0</v>
      </c>
      <c r="I20" s="51">
        <v>0</v>
      </c>
      <c r="J20" s="51">
        <v>0</v>
      </c>
      <c r="K20" s="68">
        <f t="shared" si="1"/>
        <v>0</v>
      </c>
      <c r="M20" s="149" t="s">
        <v>19</v>
      </c>
      <c r="N20" s="79">
        <v>0</v>
      </c>
      <c r="O20" s="51">
        <v>0</v>
      </c>
      <c r="P20" s="51">
        <v>0</v>
      </c>
      <c r="Q20" s="68">
        <f t="shared" si="2"/>
        <v>0</v>
      </c>
      <c r="S20" s="149" t="s">
        <v>19</v>
      </c>
      <c r="T20" s="79">
        <v>1</v>
      </c>
      <c r="U20" s="51">
        <v>1</v>
      </c>
      <c r="V20" s="51">
        <v>0</v>
      </c>
      <c r="W20" s="68">
        <f>SUM(T20:V20)</f>
        <v>2</v>
      </c>
    </row>
    <row r="21" spans="1:23" ht="36" customHeight="1" x14ac:dyDescent="0.25">
      <c r="A21" s="108" t="s">
        <v>256</v>
      </c>
      <c r="B21" s="79">
        <v>0</v>
      </c>
      <c r="C21" s="51">
        <v>0</v>
      </c>
      <c r="D21" s="51">
        <v>0</v>
      </c>
      <c r="E21" s="68">
        <f t="shared" si="0"/>
        <v>0</v>
      </c>
      <c r="G21" s="150" t="s">
        <v>256</v>
      </c>
      <c r="H21" s="79">
        <v>0</v>
      </c>
      <c r="I21" s="51">
        <v>0</v>
      </c>
      <c r="J21" s="51">
        <v>0</v>
      </c>
      <c r="K21" s="68">
        <f t="shared" si="1"/>
        <v>0</v>
      </c>
      <c r="M21" s="150" t="s">
        <v>256</v>
      </c>
      <c r="N21" s="79">
        <v>0</v>
      </c>
      <c r="O21" s="51">
        <v>0</v>
      </c>
      <c r="P21" s="51">
        <v>0</v>
      </c>
      <c r="Q21" s="68">
        <f t="shared" si="2"/>
        <v>0</v>
      </c>
      <c r="S21" s="150" t="s">
        <v>256</v>
      </c>
      <c r="T21" s="79">
        <v>0</v>
      </c>
      <c r="U21" s="51">
        <v>0</v>
      </c>
      <c r="V21" s="51">
        <v>0</v>
      </c>
      <c r="W21" s="68">
        <f>SUM(T21:V21)</f>
        <v>0</v>
      </c>
    </row>
    <row r="22" spans="1:23" ht="36" customHeight="1" x14ac:dyDescent="0.25">
      <c r="A22" s="108" t="s">
        <v>257</v>
      </c>
      <c r="B22" s="80">
        <v>0</v>
      </c>
      <c r="C22" s="52">
        <v>1</v>
      </c>
      <c r="D22" s="52">
        <v>0</v>
      </c>
      <c r="E22" s="68">
        <f t="shared" si="0"/>
        <v>1</v>
      </c>
      <c r="G22" s="150" t="s">
        <v>257</v>
      </c>
      <c r="H22" s="80">
        <v>0</v>
      </c>
      <c r="I22" s="52">
        <v>0</v>
      </c>
      <c r="J22" s="52">
        <v>0</v>
      </c>
      <c r="K22" s="68">
        <f t="shared" si="1"/>
        <v>0</v>
      </c>
      <c r="M22" s="150" t="s">
        <v>257</v>
      </c>
      <c r="N22" s="80">
        <v>0</v>
      </c>
      <c r="O22" s="52">
        <v>1</v>
      </c>
      <c r="P22" s="52">
        <v>0</v>
      </c>
      <c r="Q22" s="68">
        <f t="shared" si="2"/>
        <v>1</v>
      </c>
      <c r="S22" s="150" t="s">
        <v>257</v>
      </c>
      <c r="T22" s="79">
        <v>0</v>
      </c>
      <c r="U22" s="51">
        <v>0</v>
      </c>
      <c r="V22" s="51">
        <v>1</v>
      </c>
      <c r="W22" s="68">
        <f>SUM(T22:V22)</f>
        <v>1</v>
      </c>
    </row>
    <row r="23" spans="1:23" ht="36" customHeight="1" x14ac:dyDescent="0.25">
      <c r="A23" s="107" t="s">
        <v>258</v>
      </c>
      <c r="B23" s="79">
        <v>0</v>
      </c>
      <c r="C23" s="51">
        <v>0</v>
      </c>
      <c r="D23" s="51">
        <v>0</v>
      </c>
      <c r="E23" s="68">
        <f t="shared" si="0"/>
        <v>0</v>
      </c>
      <c r="G23" s="149" t="s">
        <v>258</v>
      </c>
      <c r="H23" s="79">
        <v>0</v>
      </c>
      <c r="I23" s="51">
        <v>0</v>
      </c>
      <c r="J23" s="51">
        <v>1</v>
      </c>
      <c r="K23" s="68">
        <f t="shared" si="1"/>
        <v>1</v>
      </c>
      <c r="M23" s="149" t="s">
        <v>258</v>
      </c>
      <c r="N23" s="79">
        <v>1</v>
      </c>
      <c r="O23" s="51">
        <v>0</v>
      </c>
      <c r="P23" s="51">
        <v>0</v>
      </c>
      <c r="Q23" s="68">
        <f t="shared" si="2"/>
        <v>1</v>
      </c>
      <c r="S23" s="149" t="s">
        <v>258</v>
      </c>
      <c r="T23" s="80">
        <v>0</v>
      </c>
      <c r="U23" s="52">
        <v>0</v>
      </c>
      <c r="V23" s="52">
        <v>0</v>
      </c>
      <c r="W23" s="68">
        <f>SUM(T23:V23)</f>
        <v>0</v>
      </c>
    </row>
    <row r="24" spans="1:23" ht="36" customHeight="1" x14ac:dyDescent="0.25">
      <c r="A24" s="108" t="s">
        <v>259</v>
      </c>
      <c r="B24" s="80">
        <v>1</v>
      </c>
      <c r="C24" s="52">
        <v>2</v>
      </c>
      <c r="D24" s="52">
        <v>1</v>
      </c>
      <c r="E24" s="68">
        <f t="shared" si="0"/>
        <v>4</v>
      </c>
      <c r="G24" s="150" t="s">
        <v>259</v>
      </c>
      <c r="H24" s="80">
        <v>0</v>
      </c>
      <c r="I24" s="52">
        <v>2</v>
      </c>
      <c r="J24" s="52">
        <v>2</v>
      </c>
      <c r="K24" s="68">
        <f t="shared" si="1"/>
        <v>4</v>
      </c>
      <c r="M24" s="150" t="s">
        <v>259</v>
      </c>
      <c r="N24" s="80">
        <v>2</v>
      </c>
      <c r="O24" s="52">
        <v>2</v>
      </c>
      <c r="P24" s="52">
        <v>2</v>
      </c>
      <c r="Q24" s="68">
        <f t="shared" si="2"/>
        <v>6</v>
      </c>
      <c r="S24" s="150" t="s">
        <v>259</v>
      </c>
      <c r="T24" s="79">
        <v>3</v>
      </c>
      <c r="U24" s="51">
        <v>2</v>
      </c>
      <c r="V24" s="51">
        <v>1</v>
      </c>
      <c r="W24" s="68">
        <f>SUM(T24:V24)</f>
        <v>6</v>
      </c>
    </row>
    <row r="25" spans="1:23" ht="36" customHeight="1" x14ac:dyDescent="0.25">
      <c r="A25" s="107" t="s">
        <v>260</v>
      </c>
      <c r="B25" s="79">
        <v>0</v>
      </c>
      <c r="C25" s="51">
        <v>0</v>
      </c>
      <c r="D25" s="51">
        <v>0</v>
      </c>
      <c r="E25" s="68">
        <f t="shared" si="0"/>
        <v>0</v>
      </c>
      <c r="G25" s="149" t="s">
        <v>260</v>
      </c>
      <c r="H25" s="79">
        <v>0</v>
      </c>
      <c r="I25" s="51">
        <v>0</v>
      </c>
      <c r="J25" s="51">
        <v>0</v>
      </c>
      <c r="K25" s="68">
        <f t="shared" si="1"/>
        <v>0</v>
      </c>
      <c r="M25" s="149" t="s">
        <v>260</v>
      </c>
      <c r="N25" s="79">
        <v>0</v>
      </c>
      <c r="O25" s="51">
        <v>0</v>
      </c>
      <c r="P25" s="51">
        <v>0</v>
      </c>
      <c r="Q25" s="68">
        <f t="shared" si="2"/>
        <v>0</v>
      </c>
      <c r="S25" s="149" t="s">
        <v>260</v>
      </c>
      <c r="T25" s="80">
        <v>0</v>
      </c>
      <c r="U25" s="52">
        <v>0</v>
      </c>
      <c r="V25" s="52">
        <v>0</v>
      </c>
      <c r="W25" s="68">
        <f>SUM(T25:V25)</f>
        <v>0</v>
      </c>
    </row>
    <row r="26" spans="1:23" ht="36" customHeight="1" x14ac:dyDescent="0.25">
      <c r="A26" s="107" t="s">
        <v>20</v>
      </c>
      <c r="B26" s="79">
        <v>0</v>
      </c>
      <c r="C26" s="51">
        <v>0</v>
      </c>
      <c r="D26" s="51">
        <v>0</v>
      </c>
      <c r="E26" s="68">
        <f t="shared" si="0"/>
        <v>0</v>
      </c>
      <c r="G26" s="149" t="s">
        <v>20</v>
      </c>
      <c r="H26" s="79">
        <v>0</v>
      </c>
      <c r="I26" s="51">
        <v>0</v>
      </c>
      <c r="J26" s="51">
        <v>0</v>
      </c>
      <c r="K26" s="68">
        <f t="shared" si="1"/>
        <v>0</v>
      </c>
      <c r="M26" s="149" t="s">
        <v>20</v>
      </c>
      <c r="N26" s="79">
        <v>0</v>
      </c>
      <c r="O26" s="51">
        <v>0</v>
      </c>
      <c r="P26" s="51">
        <v>0</v>
      </c>
      <c r="Q26" s="68">
        <f t="shared" si="2"/>
        <v>0</v>
      </c>
      <c r="S26" s="149" t="s">
        <v>20</v>
      </c>
      <c r="T26" s="79">
        <v>0</v>
      </c>
      <c r="U26" s="51">
        <v>0</v>
      </c>
      <c r="V26" s="51">
        <v>0</v>
      </c>
      <c r="W26" s="68">
        <f>SUM(T26:V26)</f>
        <v>0</v>
      </c>
    </row>
    <row r="27" spans="1:23" ht="36" customHeight="1" x14ac:dyDescent="0.25">
      <c r="A27" s="108" t="s">
        <v>261</v>
      </c>
      <c r="B27" s="80">
        <v>0</v>
      </c>
      <c r="C27" s="52">
        <v>0</v>
      </c>
      <c r="D27" s="52">
        <v>0</v>
      </c>
      <c r="E27" s="68">
        <f t="shared" si="0"/>
        <v>0</v>
      </c>
      <c r="G27" s="150" t="s">
        <v>261</v>
      </c>
      <c r="H27" s="80">
        <v>0</v>
      </c>
      <c r="I27" s="52">
        <v>0</v>
      </c>
      <c r="J27" s="52">
        <v>0</v>
      </c>
      <c r="K27" s="68">
        <f t="shared" si="1"/>
        <v>0</v>
      </c>
      <c r="M27" s="150" t="s">
        <v>261</v>
      </c>
      <c r="N27" s="80">
        <v>0</v>
      </c>
      <c r="O27" s="52">
        <v>0</v>
      </c>
      <c r="P27" s="52">
        <v>0</v>
      </c>
      <c r="Q27" s="68">
        <f t="shared" si="2"/>
        <v>0</v>
      </c>
      <c r="S27" s="150" t="s">
        <v>261</v>
      </c>
      <c r="T27" s="79">
        <v>0</v>
      </c>
      <c r="U27" s="51">
        <v>0</v>
      </c>
      <c r="V27" s="51">
        <v>0</v>
      </c>
      <c r="W27" s="68">
        <f>SUM(T27:V27)</f>
        <v>0</v>
      </c>
    </row>
    <row r="28" spans="1:23" ht="36" customHeight="1" x14ac:dyDescent="0.25">
      <c r="A28" s="107" t="s">
        <v>8</v>
      </c>
      <c r="B28" s="79">
        <v>0</v>
      </c>
      <c r="C28" s="51">
        <v>1</v>
      </c>
      <c r="D28" s="51">
        <v>0</v>
      </c>
      <c r="E28" s="68">
        <f t="shared" si="0"/>
        <v>1</v>
      </c>
      <c r="G28" s="149" t="s">
        <v>8</v>
      </c>
      <c r="H28" s="79">
        <v>0</v>
      </c>
      <c r="I28" s="51">
        <v>3</v>
      </c>
      <c r="J28" s="51">
        <v>2</v>
      </c>
      <c r="K28" s="68">
        <f t="shared" si="1"/>
        <v>5</v>
      </c>
      <c r="M28" s="149" t="s">
        <v>8</v>
      </c>
      <c r="N28" s="79">
        <v>2</v>
      </c>
      <c r="O28" s="51">
        <v>1</v>
      </c>
      <c r="P28" s="51">
        <v>1</v>
      </c>
      <c r="Q28" s="68">
        <f t="shared" si="2"/>
        <v>4</v>
      </c>
      <c r="S28" s="149" t="s">
        <v>8</v>
      </c>
      <c r="T28" s="80">
        <v>2</v>
      </c>
      <c r="U28" s="52">
        <v>2</v>
      </c>
      <c r="V28" s="52">
        <v>1</v>
      </c>
      <c r="W28" s="68">
        <f>SUM(T28:V28)</f>
        <v>5</v>
      </c>
    </row>
    <row r="29" spans="1:23" ht="36" customHeight="1" x14ac:dyDescent="0.25">
      <c r="A29" s="107" t="s">
        <v>21</v>
      </c>
      <c r="B29" s="79">
        <v>0</v>
      </c>
      <c r="C29" s="51">
        <v>0</v>
      </c>
      <c r="D29" s="51">
        <v>0</v>
      </c>
      <c r="E29" s="68">
        <f t="shared" si="0"/>
        <v>0</v>
      </c>
      <c r="G29" s="149" t="s">
        <v>21</v>
      </c>
      <c r="H29" s="79">
        <v>0</v>
      </c>
      <c r="I29" s="51">
        <v>0</v>
      </c>
      <c r="J29" s="51">
        <v>0</v>
      </c>
      <c r="K29" s="68">
        <f t="shared" si="1"/>
        <v>0</v>
      </c>
      <c r="M29" s="149" t="s">
        <v>21</v>
      </c>
      <c r="N29" s="79">
        <v>0</v>
      </c>
      <c r="O29" s="51">
        <v>0</v>
      </c>
      <c r="P29" s="51">
        <v>0</v>
      </c>
      <c r="Q29" s="68">
        <f t="shared" si="2"/>
        <v>0</v>
      </c>
      <c r="S29" s="149" t="s">
        <v>21</v>
      </c>
      <c r="T29" s="79">
        <v>0</v>
      </c>
      <c r="U29" s="51">
        <v>0</v>
      </c>
      <c r="V29" s="51">
        <v>0</v>
      </c>
      <c r="W29" s="68">
        <f>SUM(T29:V29)</f>
        <v>0</v>
      </c>
    </row>
    <row r="30" spans="1:23" ht="36" customHeight="1" x14ac:dyDescent="0.25">
      <c r="A30" s="108" t="s">
        <v>22</v>
      </c>
      <c r="B30" s="80">
        <v>0</v>
      </c>
      <c r="C30" s="52">
        <v>1</v>
      </c>
      <c r="D30" s="52">
        <v>0</v>
      </c>
      <c r="E30" s="68">
        <f t="shared" si="0"/>
        <v>1</v>
      </c>
      <c r="G30" s="150" t="s">
        <v>22</v>
      </c>
      <c r="H30" s="80">
        <v>0</v>
      </c>
      <c r="I30" s="52">
        <v>0</v>
      </c>
      <c r="J30" s="52">
        <v>0</v>
      </c>
      <c r="K30" s="68">
        <f t="shared" si="1"/>
        <v>0</v>
      </c>
      <c r="M30" s="150" t="s">
        <v>22</v>
      </c>
      <c r="N30" s="80">
        <v>0</v>
      </c>
      <c r="O30" s="52">
        <v>0</v>
      </c>
      <c r="P30" s="52">
        <v>0</v>
      </c>
      <c r="Q30" s="68">
        <f t="shared" si="2"/>
        <v>0</v>
      </c>
      <c r="S30" s="150" t="s">
        <v>22</v>
      </c>
      <c r="T30" s="79">
        <v>2</v>
      </c>
      <c r="U30" s="51">
        <v>0</v>
      </c>
      <c r="V30" s="51">
        <v>0</v>
      </c>
      <c r="W30" s="68">
        <f>SUM(T30:V30)</f>
        <v>2</v>
      </c>
    </row>
    <row r="31" spans="1:23" ht="36" customHeight="1" x14ac:dyDescent="0.25">
      <c r="A31" s="108" t="s">
        <v>23</v>
      </c>
      <c r="B31" s="80">
        <v>0</v>
      </c>
      <c r="C31" s="52">
        <v>0</v>
      </c>
      <c r="D31" s="52">
        <v>0</v>
      </c>
      <c r="E31" s="68">
        <f t="shared" si="0"/>
        <v>0</v>
      </c>
      <c r="G31" s="150" t="s">
        <v>23</v>
      </c>
      <c r="H31" s="80">
        <v>0</v>
      </c>
      <c r="I31" s="52">
        <v>0</v>
      </c>
      <c r="J31" s="52">
        <v>0</v>
      </c>
      <c r="K31" s="68">
        <f t="shared" si="1"/>
        <v>0</v>
      </c>
      <c r="M31" s="150" t="s">
        <v>23</v>
      </c>
      <c r="N31" s="80">
        <v>0</v>
      </c>
      <c r="O31" s="52">
        <v>0</v>
      </c>
      <c r="P31" s="52">
        <v>0</v>
      </c>
      <c r="Q31" s="68">
        <f t="shared" si="2"/>
        <v>0</v>
      </c>
      <c r="S31" s="150" t="s">
        <v>23</v>
      </c>
      <c r="T31" s="80">
        <v>0</v>
      </c>
      <c r="U31" s="52">
        <v>0</v>
      </c>
      <c r="V31" s="52">
        <v>0</v>
      </c>
      <c r="W31" s="68">
        <f>SUM(T31:V31)</f>
        <v>0</v>
      </c>
    </row>
    <row r="32" spans="1:23" ht="36" customHeight="1" x14ac:dyDescent="0.25">
      <c r="A32" s="108" t="s">
        <v>24</v>
      </c>
      <c r="B32" s="79">
        <v>1</v>
      </c>
      <c r="C32" s="51">
        <v>1</v>
      </c>
      <c r="D32" s="51">
        <v>0</v>
      </c>
      <c r="E32" s="68">
        <f t="shared" si="0"/>
        <v>2</v>
      </c>
      <c r="G32" s="150" t="s">
        <v>24</v>
      </c>
      <c r="H32" s="79">
        <v>0</v>
      </c>
      <c r="I32" s="51">
        <v>0</v>
      </c>
      <c r="J32" s="51">
        <v>0</v>
      </c>
      <c r="K32" s="68">
        <f t="shared" si="1"/>
        <v>0</v>
      </c>
      <c r="M32" s="150" t="s">
        <v>24</v>
      </c>
      <c r="N32" s="79">
        <v>0</v>
      </c>
      <c r="O32" s="51">
        <v>0</v>
      </c>
      <c r="P32" s="51">
        <v>0</v>
      </c>
      <c r="Q32" s="68">
        <f t="shared" si="2"/>
        <v>0</v>
      </c>
      <c r="S32" s="150" t="s">
        <v>24</v>
      </c>
      <c r="T32" s="80">
        <v>0</v>
      </c>
      <c r="U32" s="52">
        <v>0</v>
      </c>
      <c r="V32" s="52">
        <v>0</v>
      </c>
      <c r="W32" s="68">
        <f>SUM(T32:V32)</f>
        <v>0</v>
      </c>
    </row>
    <row r="33" spans="1:23" ht="36" customHeight="1" x14ac:dyDescent="0.25">
      <c r="A33" s="108" t="s">
        <v>262</v>
      </c>
      <c r="B33" s="79">
        <v>0</v>
      </c>
      <c r="C33" s="51">
        <v>0</v>
      </c>
      <c r="D33" s="51">
        <v>0</v>
      </c>
      <c r="E33" s="68">
        <f t="shared" si="0"/>
        <v>0</v>
      </c>
      <c r="G33" s="150" t="s">
        <v>262</v>
      </c>
      <c r="H33" s="79">
        <v>0</v>
      </c>
      <c r="I33" s="51">
        <v>0</v>
      </c>
      <c r="J33" s="51">
        <v>0</v>
      </c>
      <c r="K33" s="68">
        <f t="shared" si="1"/>
        <v>0</v>
      </c>
      <c r="M33" s="150" t="s">
        <v>262</v>
      </c>
      <c r="N33" s="79">
        <v>0</v>
      </c>
      <c r="O33" s="51">
        <v>0</v>
      </c>
      <c r="P33" s="51">
        <v>0</v>
      </c>
      <c r="Q33" s="68">
        <f t="shared" si="2"/>
        <v>0</v>
      </c>
      <c r="S33" s="150" t="s">
        <v>262</v>
      </c>
      <c r="T33" s="79">
        <v>0</v>
      </c>
      <c r="U33" s="51">
        <v>0</v>
      </c>
      <c r="V33" s="51">
        <v>0</v>
      </c>
      <c r="W33" s="68">
        <f>SUM(T33:V33)</f>
        <v>0</v>
      </c>
    </row>
    <row r="34" spans="1:23" ht="36" customHeight="1" x14ac:dyDescent="0.25">
      <c r="A34" s="107" t="s">
        <v>25</v>
      </c>
      <c r="B34" s="79">
        <v>0</v>
      </c>
      <c r="C34" s="51">
        <v>0</v>
      </c>
      <c r="D34" s="51">
        <v>0</v>
      </c>
      <c r="E34" s="68">
        <f t="shared" si="0"/>
        <v>0</v>
      </c>
      <c r="G34" s="149" t="s">
        <v>25</v>
      </c>
      <c r="H34" s="79">
        <v>0</v>
      </c>
      <c r="I34" s="51">
        <v>0</v>
      </c>
      <c r="J34" s="51">
        <v>0</v>
      </c>
      <c r="K34" s="68">
        <f t="shared" si="1"/>
        <v>0</v>
      </c>
      <c r="M34" s="149" t="s">
        <v>25</v>
      </c>
      <c r="N34" s="79">
        <v>0</v>
      </c>
      <c r="O34" s="51">
        <v>0</v>
      </c>
      <c r="P34" s="51">
        <v>0</v>
      </c>
      <c r="Q34" s="68">
        <f t="shared" si="2"/>
        <v>0</v>
      </c>
      <c r="S34" s="149" t="s">
        <v>25</v>
      </c>
      <c r="T34" s="79">
        <v>0</v>
      </c>
      <c r="U34" s="51">
        <v>0</v>
      </c>
      <c r="V34" s="51">
        <v>0</v>
      </c>
      <c r="W34" s="68">
        <f>SUM(T34:V34)</f>
        <v>0</v>
      </c>
    </row>
    <row r="35" spans="1:23" ht="36" customHeight="1" x14ac:dyDescent="0.25">
      <c r="A35" s="108" t="s">
        <v>26</v>
      </c>
      <c r="B35" s="79">
        <v>0</v>
      </c>
      <c r="C35" s="51">
        <v>1</v>
      </c>
      <c r="D35" s="51">
        <v>1</v>
      </c>
      <c r="E35" s="68">
        <f t="shared" si="0"/>
        <v>2</v>
      </c>
      <c r="G35" s="150" t="s">
        <v>26</v>
      </c>
      <c r="H35" s="79">
        <v>0</v>
      </c>
      <c r="I35" s="51">
        <v>0</v>
      </c>
      <c r="J35" s="51">
        <v>0</v>
      </c>
      <c r="K35" s="68">
        <f t="shared" si="1"/>
        <v>0</v>
      </c>
      <c r="M35" s="150" t="s">
        <v>26</v>
      </c>
      <c r="N35" s="79">
        <v>0</v>
      </c>
      <c r="O35" s="51">
        <v>0</v>
      </c>
      <c r="P35" s="51">
        <v>0</v>
      </c>
      <c r="Q35" s="68">
        <f t="shared" si="2"/>
        <v>0</v>
      </c>
      <c r="S35" s="150" t="s">
        <v>26</v>
      </c>
      <c r="T35" s="79">
        <v>0</v>
      </c>
      <c r="U35" s="51">
        <v>0</v>
      </c>
      <c r="V35" s="51">
        <v>0</v>
      </c>
      <c r="W35" s="68">
        <f>SUM(T35:V35)</f>
        <v>0</v>
      </c>
    </row>
    <row r="36" spans="1:23" ht="36" customHeight="1" x14ac:dyDescent="0.25">
      <c r="A36" s="108" t="s">
        <v>263</v>
      </c>
      <c r="B36" s="80">
        <v>0</v>
      </c>
      <c r="C36" s="52">
        <v>0</v>
      </c>
      <c r="D36" s="52">
        <v>0</v>
      </c>
      <c r="E36" s="68">
        <f t="shared" si="0"/>
        <v>0</v>
      </c>
      <c r="G36" s="150" t="s">
        <v>263</v>
      </c>
      <c r="H36" s="80">
        <v>0</v>
      </c>
      <c r="I36" s="52">
        <v>0</v>
      </c>
      <c r="J36" s="52">
        <v>0</v>
      </c>
      <c r="K36" s="68">
        <f t="shared" si="1"/>
        <v>0</v>
      </c>
      <c r="M36" s="150" t="s">
        <v>263</v>
      </c>
      <c r="N36" s="80">
        <v>0</v>
      </c>
      <c r="O36" s="52">
        <v>0</v>
      </c>
      <c r="P36" s="52">
        <v>0</v>
      </c>
      <c r="Q36" s="68">
        <f t="shared" si="2"/>
        <v>0</v>
      </c>
      <c r="S36" s="150" t="s">
        <v>263</v>
      </c>
      <c r="T36" s="79">
        <v>0</v>
      </c>
      <c r="U36" s="51">
        <v>0</v>
      </c>
      <c r="V36" s="51">
        <v>0</v>
      </c>
      <c r="W36" s="68">
        <f>SUM(T36:V36)</f>
        <v>0</v>
      </c>
    </row>
    <row r="37" spans="1:23" ht="36" customHeight="1" x14ac:dyDescent="0.25">
      <c r="A37" s="107" t="s">
        <v>264</v>
      </c>
      <c r="B37" s="79">
        <v>0</v>
      </c>
      <c r="C37" s="51">
        <v>0</v>
      </c>
      <c r="D37" s="51">
        <v>0</v>
      </c>
      <c r="E37" s="68">
        <f t="shared" si="0"/>
        <v>0</v>
      </c>
      <c r="G37" s="149" t="s">
        <v>264</v>
      </c>
      <c r="H37" s="79">
        <v>0</v>
      </c>
      <c r="I37" s="51">
        <v>0</v>
      </c>
      <c r="J37" s="51">
        <v>0</v>
      </c>
      <c r="K37" s="68">
        <f t="shared" si="1"/>
        <v>0</v>
      </c>
      <c r="M37" s="149" t="s">
        <v>264</v>
      </c>
      <c r="N37" s="79">
        <v>0</v>
      </c>
      <c r="O37" s="51">
        <v>1</v>
      </c>
      <c r="P37" s="51">
        <v>0</v>
      </c>
      <c r="Q37" s="68">
        <f t="shared" si="2"/>
        <v>1</v>
      </c>
      <c r="S37" s="149" t="s">
        <v>264</v>
      </c>
      <c r="T37" s="80">
        <v>1</v>
      </c>
      <c r="U37" s="52">
        <v>0</v>
      </c>
      <c r="V37" s="52">
        <v>0</v>
      </c>
      <c r="W37" s="68">
        <f>SUM(T37:V37)</f>
        <v>1</v>
      </c>
    </row>
    <row r="38" spans="1:23" ht="36" customHeight="1" x14ac:dyDescent="0.25">
      <c r="A38" s="107" t="s">
        <v>9</v>
      </c>
      <c r="B38" s="79">
        <v>0</v>
      </c>
      <c r="C38" s="51">
        <v>1</v>
      </c>
      <c r="D38" s="51">
        <v>1</v>
      </c>
      <c r="E38" s="68">
        <f t="shared" si="0"/>
        <v>2</v>
      </c>
      <c r="G38" s="149" t="s">
        <v>9</v>
      </c>
      <c r="H38" s="79">
        <v>1</v>
      </c>
      <c r="I38" s="51">
        <v>1</v>
      </c>
      <c r="J38" s="51">
        <v>0</v>
      </c>
      <c r="K38" s="68">
        <f t="shared" si="1"/>
        <v>2</v>
      </c>
      <c r="M38" s="149" t="s">
        <v>9</v>
      </c>
      <c r="N38" s="79">
        <v>0</v>
      </c>
      <c r="O38" s="51">
        <v>1</v>
      </c>
      <c r="P38" s="51">
        <v>0</v>
      </c>
      <c r="Q38" s="68">
        <f t="shared" si="2"/>
        <v>1</v>
      </c>
      <c r="S38" s="149" t="s">
        <v>9</v>
      </c>
      <c r="T38" s="79">
        <v>2</v>
      </c>
      <c r="U38" s="51">
        <v>0</v>
      </c>
      <c r="V38" s="51">
        <v>0</v>
      </c>
      <c r="W38" s="68">
        <f>SUM(T38:V38)</f>
        <v>2</v>
      </c>
    </row>
    <row r="39" spans="1:23" ht="36" customHeight="1" x14ac:dyDescent="0.25">
      <c r="A39" s="107" t="s">
        <v>10</v>
      </c>
      <c r="B39" s="79">
        <v>0</v>
      </c>
      <c r="C39" s="51">
        <v>0</v>
      </c>
      <c r="D39" s="51">
        <v>0</v>
      </c>
      <c r="E39" s="68">
        <f t="shared" si="0"/>
        <v>0</v>
      </c>
      <c r="G39" s="149" t="s">
        <v>10</v>
      </c>
      <c r="H39" s="79">
        <v>0</v>
      </c>
      <c r="I39" s="51">
        <v>0</v>
      </c>
      <c r="J39" s="51">
        <v>0</v>
      </c>
      <c r="K39" s="68">
        <f t="shared" si="1"/>
        <v>0</v>
      </c>
      <c r="M39" s="149" t="s">
        <v>10</v>
      </c>
      <c r="N39" s="79">
        <v>0</v>
      </c>
      <c r="O39" s="51">
        <v>0</v>
      </c>
      <c r="P39" s="51">
        <v>0</v>
      </c>
      <c r="Q39" s="68">
        <f t="shared" si="2"/>
        <v>0</v>
      </c>
      <c r="S39" s="149" t="s">
        <v>10</v>
      </c>
      <c r="T39" s="79">
        <v>0</v>
      </c>
      <c r="U39" s="51">
        <v>0</v>
      </c>
      <c r="V39" s="51">
        <v>0</v>
      </c>
      <c r="W39" s="68">
        <f>SUM(T39:V39)</f>
        <v>0</v>
      </c>
    </row>
    <row r="40" spans="1:23" ht="36" customHeight="1" x14ac:dyDescent="0.25">
      <c r="A40" s="107" t="s">
        <v>27</v>
      </c>
      <c r="B40" s="79">
        <v>0</v>
      </c>
      <c r="C40" s="51">
        <v>0</v>
      </c>
      <c r="D40" s="51">
        <v>0</v>
      </c>
      <c r="E40" s="68">
        <f t="shared" si="0"/>
        <v>0</v>
      </c>
      <c r="G40" s="149" t="s">
        <v>27</v>
      </c>
      <c r="H40" s="79">
        <v>0</v>
      </c>
      <c r="I40" s="51">
        <v>0</v>
      </c>
      <c r="J40" s="51">
        <v>0</v>
      </c>
      <c r="K40" s="68">
        <f t="shared" si="1"/>
        <v>0</v>
      </c>
      <c r="M40" s="149" t="s">
        <v>27</v>
      </c>
      <c r="N40" s="79">
        <v>0</v>
      </c>
      <c r="O40" s="51">
        <v>0</v>
      </c>
      <c r="P40" s="51">
        <v>0</v>
      </c>
      <c r="Q40" s="68">
        <f t="shared" si="2"/>
        <v>0</v>
      </c>
      <c r="S40" s="149" t="s">
        <v>27</v>
      </c>
      <c r="T40" s="79">
        <v>0</v>
      </c>
      <c r="U40" s="51">
        <v>0</v>
      </c>
      <c r="V40" s="51">
        <v>0</v>
      </c>
      <c r="W40" s="68">
        <f>SUM(T40:V40)</f>
        <v>0</v>
      </c>
    </row>
    <row r="41" spans="1:23" ht="36" customHeight="1" x14ac:dyDescent="0.25">
      <c r="A41" s="108" t="s">
        <v>265</v>
      </c>
      <c r="B41" s="79">
        <v>0</v>
      </c>
      <c r="C41" s="51">
        <v>2</v>
      </c>
      <c r="D41" s="51">
        <v>0</v>
      </c>
      <c r="E41" s="68">
        <f t="shared" si="0"/>
        <v>2</v>
      </c>
      <c r="G41" s="150" t="s">
        <v>265</v>
      </c>
      <c r="H41" s="79">
        <v>0</v>
      </c>
      <c r="I41" s="51">
        <v>0</v>
      </c>
      <c r="J41" s="51">
        <v>0</v>
      </c>
      <c r="K41" s="68">
        <f t="shared" si="1"/>
        <v>0</v>
      </c>
      <c r="M41" s="150" t="s">
        <v>265</v>
      </c>
      <c r="N41" s="79">
        <v>0</v>
      </c>
      <c r="O41" s="51">
        <v>0</v>
      </c>
      <c r="P41" s="51">
        <v>0</v>
      </c>
      <c r="Q41" s="68">
        <f t="shared" si="2"/>
        <v>0</v>
      </c>
      <c r="S41" s="150" t="s">
        <v>265</v>
      </c>
      <c r="T41" s="79">
        <v>0</v>
      </c>
      <c r="U41" s="51">
        <v>0</v>
      </c>
      <c r="V41" s="51">
        <v>0</v>
      </c>
      <c r="W41" s="68">
        <f>SUM(T41:V41)</f>
        <v>0</v>
      </c>
    </row>
    <row r="42" spans="1:23" ht="36" customHeight="1" x14ac:dyDescent="0.25">
      <c r="A42" s="108" t="s">
        <v>11</v>
      </c>
      <c r="B42" s="79">
        <v>0</v>
      </c>
      <c r="C42" s="51">
        <v>0</v>
      </c>
      <c r="D42" s="51">
        <v>0</v>
      </c>
      <c r="E42" s="68">
        <f t="shared" si="0"/>
        <v>0</v>
      </c>
      <c r="G42" s="150" t="s">
        <v>11</v>
      </c>
      <c r="H42" s="79">
        <v>0</v>
      </c>
      <c r="I42" s="51">
        <v>0</v>
      </c>
      <c r="J42" s="51">
        <v>0</v>
      </c>
      <c r="K42" s="68">
        <f t="shared" si="1"/>
        <v>0</v>
      </c>
      <c r="M42" s="150" t="s">
        <v>11</v>
      </c>
      <c r="N42" s="79">
        <v>0</v>
      </c>
      <c r="O42" s="51">
        <v>0</v>
      </c>
      <c r="P42" s="51">
        <v>0</v>
      </c>
      <c r="Q42" s="68">
        <f t="shared" si="2"/>
        <v>0</v>
      </c>
      <c r="S42" s="150" t="s">
        <v>11</v>
      </c>
      <c r="T42" s="79">
        <v>0</v>
      </c>
      <c r="U42" s="51">
        <v>0</v>
      </c>
      <c r="V42" s="51">
        <v>0</v>
      </c>
      <c r="W42" s="68">
        <f>SUM(T42:V42)</f>
        <v>0</v>
      </c>
    </row>
    <row r="43" spans="1:23" ht="36" customHeight="1" x14ac:dyDescent="0.25">
      <c r="A43" s="108" t="s">
        <v>182</v>
      </c>
      <c r="B43" s="79">
        <v>0</v>
      </c>
      <c r="C43" s="51">
        <v>0</v>
      </c>
      <c r="D43" s="51">
        <v>0</v>
      </c>
      <c r="E43" s="68">
        <f t="shared" ref="E43:E74" si="4">SUM(B43:D43)</f>
        <v>0</v>
      </c>
      <c r="G43" s="150" t="s">
        <v>182</v>
      </c>
      <c r="H43" s="79">
        <v>0</v>
      </c>
      <c r="I43" s="51">
        <v>0</v>
      </c>
      <c r="J43" s="51">
        <v>0</v>
      </c>
      <c r="K43" s="68">
        <f t="shared" si="1"/>
        <v>0</v>
      </c>
      <c r="M43" s="150" t="s">
        <v>182</v>
      </c>
      <c r="N43" s="79">
        <v>0</v>
      </c>
      <c r="O43" s="51">
        <v>0</v>
      </c>
      <c r="P43" s="51">
        <v>0</v>
      </c>
      <c r="Q43" s="68">
        <f t="shared" si="2"/>
        <v>0</v>
      </c>
      <c r="S43" s="150" t="s">
        <v>182</v>
      </c>
      <c r="T43" s="79">
        <v>0</v>
      </c>
      <c r="U43" s="51">
        <v>0</v>
      </c>
      <c r="V43" s="51">
        <v>0</v>
      </c>
      <c r="W43" s="68">
        <f>SUM(T43:V43)</f>
        <v>0</v>
      </c>
    </row>
    <row r="44" spans="1:23" ht="36" customHeight="1" x14ac:dyDescent="0.25">
      <c r="A44" s="108" t="s">
        <v>183</v>
      </c>
      <c r="B44" s="79">
        <v>0</v>
      </c>
      <c r="C44" s="51">
        <v>0</v>
      </c>
      <c r="D44" s="51">
        <v>0</v>
      </c>
      <c r="E44" s="68">
        <f t="shared" si="4"/>
        <v>0</v>
      </c>
      <c r="G44" s="150" t="s">
        <v>183</v>
      </c>
      <c r="H44" s="79">
        <v>0</v>
      </c>
      <c r="I44" s="51">
        <v>0</v>
      </c>
      <c r="J44" s="51">
        <v>0</v>
      </c>
      <c r="K44" s="68">
        <f t="shared" si="1"/>
        <v>0</v>
      </c>
      <c r="M44" s="150" t="s">
        <v>183</v>
      </c>
      <c r="N44" s="79">
        <v>0</v>
      </c>
      <c r="O44" s="51">
        <v>0</v>
      </c>
      <c r="P44" s="51">
        <v>0</v>
      </c>
      <c r="Q44" s="68">
        <f t="shared" si="2"/>
        <v>0</v>
      </c>
      <c r="S44" s="150" t="s">
        <v>183</v>
      </c>
      <c r="T44" s="79">
        <v>0</v>
      </c>
      <c r="U44" s="51">
        <v>0</v>
      </c>
      <c r="V44" s="51">
        <v>0</v>
      </c>
      <c r="W44" s="68">
        <f>SUM(T44:V44)</f>
        <v>0</v>
      </c>
    </row>
    <row r="45" spans="1:23" ht="36" customHeight="1" x14ac:dyDescent="0.25">
      <c r="A45" s="108" t="s">
        <v>266</v>
      </c>
      <c r="B45" s="79">
        <v>2</v>
      </c>
      <c r="C45" s="51">
        <v>3</v>
      </c>
      <c r="D45" s="51">
        <v>1</v>
      </c>
      <c r="E45" s="68">
        <f t="shared" si="4"/>
        <v>6</v>
      </c>
      <c r="G45" s="150" t="s">
        <v>266</v>
      </c>
      <c r="H45" s="79">
        <v>0</v>
      </c>
      <c r="I45" s="51">
        <v>1</v>
      </c>
      <c r="J45" s="51">
        <v>8</v>
      </c>
      <c r="K45" s="68">
        <f t="shared" si="1"/>
        <v>9</v>
      </c>
      <c r="M45" s="150" t="s">
        <v>266</v>
      </c>
      <c r="N45" s="79">
        <v>8</v>
      </c>
      <c r="O45" s="51">
        <v>5</v>
      </c>
      <c r="P45" s="51">
        <v>2</v>
      </c>
      <c r="Q45" s="68">
        <f t="shared" si="2"/>
        <v>15</v>
      </c>
      <c r="S45" s="150" t="s">
        <v>266</v>
      </c>
      <c r="T45" s="79">
        <v>4</v>
      </c>
      <c r="U45" s="51">
        <v>0</v>
      </c>
      <c r="V45" s="51">
        <v>1</v>
      </c>
      <c r="W45" s="68">
        <f>SUM(T45:V45)</f>
        <v>5</v>
      </c>
    </row>
    <row r="46" spans="1:23" ht="36" customHeight="1" x14ac:dyDescent="0.25">
      <c r="A46" s="108" t="s">
        <v>184</v>
      </c>
      <c r="B46" s="79">
        <v>1</v>
      </c>
      <c r="C46" s="51">
        <v>0</v>
      </c>
      <c r="D46" s="51">
        <v>0</v>
      </c>
      <c r="E46" s="68">
        <f t="shared" si="4"/>
        <v>1</v>
      </c>
      <c r="G46" s="150" t="s">
        <v>184</v>
      </c>
      <c r="H46" s="79">
        <v>0</v>
      </c>
      <c r="I46" s="51">
        <v>0</v>
      </c>
      <c r="J46" s="51">
        <v>0</v>
      </c>
      <c r="K46" s="68">
        <f t="shared" si="1"/>
        <v>0</v>
      </c>
      <c r="M46" s="150" t="s">
        <v>184</v>
      </c>
      <c r="N46" s="79">
        <v>0</v>
      </c>
      <c r="O46" s="51">
        <v>0</v>
      </c>
      <c r="P46" s="51">
        <v>1</v>
      </c>
      <c r="Q46" s="68">
        <f t="shared" si="2"/>
        <v>1</v>
      </c>
      <c r="S46" s="150" t="s">
        <v>184</v>
      </c>
      <c r="T46" s="79">
        <v>0</v>
      </c>
      <c r="U46" s="51">
        <v>1</v>
      </c>
      <c r="V46" s="51">
        <v>0</v>
      </c>
      <c r="W46" s="68">
        <f>SUM(T46:V46)</f>
        <v>1</v>
      </c>
    </row>
    <row r="47" spans="1:23" ht="36" customHeight="1" x14ac:dyDescent="0.25">
      <c r="A47" s="108" t="s">
        <v>28</v>
      </c>
      <c r="B47" s="80">
        <v>0</v>
      </c>
      <c r="C47" s="52">
        <v>0</v>
      </c>
      <c r="D47" s="52">
        <v>0</v>
      </c>
      <c r="E47" s="68">
        <f t="shared" si="4"/>
        <v>0</v>
      </c>
      <c r="G47" s="150" t="s">
        <v>28</v>
      </c>
      <c r="H47" s="80">
        <v>0</v>
      </c>
      <c r="I47" s="52">
        <v>0</v>
      </c>
      <c r="J47" s="52">
        <v>1</v>
      </c>
      <c r="K47" s="68">
        <f t="shared" si="1"/>
        <v>1</v>
      </c>
      <c r="M47" s="150" t="s">
        <v>28</v>
      </c>
      <c r="N47" s="80">
        <v>1</v>
      </c>
      <c r="O47" s="52">
        <v>1</v>
      </c>
      <c r="P47" s="52">
        <v>0</v>
      </c>
      <c r="Q47" s="68">
        <f t="shared" si="2"/>
        <v>2</v>
      </c>
      <c r="S47" s="150" t="s">
        <v>28</v>
      </c>
      <c r="T47" s="79">
        <v>0</v>
      </c>
      <c r="U47" s="51">
        <v>0</v>
      </c>
      <c r="V47" s="51">
        <v>0</v>
      </c>
      <c r="W47" s="68">
        <f>SUM(T47:V47)</f>
        <v>0</v>
      </c>
    </row>
    <row r="48" spans="1:23" ht="36" customHeight="1" x14ac:dyDescent="0.25">
      <c r="A48" s="108" t="s">
        <v>267</v>
      </c>
      <c r="B48" s="79">
        <v>1</v>
      </c>
      <c r="C48" s="51">
        <v>0</v>
      </c>
      <c r="D48" s="51">
        <v>1</v>
      </c>
      <c r="E48" s="68">
        <f t="shared" si="4"/>
        <v>2</v>
      </c>
      <c r="G48" s="150" t="s">
        <v>267</v>
      </c>
      <c r="H48" s="79">
        <v>0</v>
      </c>
      <c r="I48" s="51">
        <v>1</v>
      </c>
      <c r="J48" s="51">
        <v>0</v>
      </c>
      <c r="K48" s="68">
        <f t="shared" si="1"/>
        <v>1</v>
      </c>
      <c r="M48" s="150" t="s">
        <v>267</v>
      </c>
      <c r="N48" s="79">
        <v>0</v>
      </c>
      <c r="O48" s="51">
        <v>0</v>
      </c>
      <c r="P48" s="51">
        <v>0</v>
      </c>
      <c r="Q48" s="68">
        <f t="shared" si="2"/>
        <v>0</v>
      </c>
      <c r="S48" s="150" t="s">
        <v>267</v>
      </c>
      <c r="T48" s="80">
        <v>0</v>
      </c>
      <c r="U48" s="52">
        <v>0</v>
      </c>
      <c r="V48" s="52">
        <v>0</v>
      </c>
      <c r="W48" s="68">
        <f>SUM(T48:V48)</f>
        <v>0</v>
      </c>
    </row>
    <row r="49" spans="1:23" ht="36" customHeight="1" x14ac:dyDescent="0.25">
      <c r="A49" s="108" t="s">
        <v>29</v>
      </c>
      <c r="B49" s="79">
        <v>0</v>
      </c>
      <c r="C49" s="51">
        <v>0</v>
      </c>
      <c r="D49" s="51">
        <v>0</v>
      </c>
      <c r="E49" s="68">
        <f t="shared" si="4"/>
        <v>0</v>
      </c>
      <c r="G49" s="150" t="s">
        <v>29</v>
      </c>
      <c r="H49" s="79">
        <v>0</v>
      </c>
      <c r="I49" s="51">
        <v>0</v>
      </c>
      <c r="J49" s="51">
        <v>0</v>
      </c>
      <c r="K49" s="68">
        <f t="shared" si="1"/>
        <v>0</v>
      </c>
      <c r="M49" s="150" t="s">
        <v>29</v>
      </c>
      <c r="N49" s="79">
        <v>0</v>
      </c>
      <c r="O49" s="51">
        <v>0</v>
      </c>
      <c r="P49" s="51">
        <v>0</v>
      </c>
      <c r="Q49" s="68">
        <f t="shared" si="2"/>
        <v>0</v>
      </c>
      <c r="S49" s="150" t="s">
        <v>29</v>
      </c>
      <c r="T49" s="79">
        <v>0</v>
      </c>
      <c r="U49" s="51">
        <v>0</v>
      </c>
      <c r="V49" s="51">
        <v>0</v>
      </c>
      <c r="W49" s="68">
        <f>SUM(T49:V49)</f>
        <v>0</v>
      </c>
    </row>
    <row r="50" spans="1:23" ht="36" customHeight="1" x14ac:dyDescent="0.25">
      <c r="A50" s="108" t="s">
        <v>268</v>
      </c>
      <c r="B50" s="79">
        <v>0</v>
      </c>
      <c r="C50" s="51">
        <v>0</v>
      </c>
      <c r="D50" s="51">
        <v>0</v>
      </c>
      <c r="E50" s="68">
        <f t="shared" si="4"/>
        <v>0</v>
      </c>
      <c r="G50" s="150" t="s">
        <v>268</v>
      </c>
      <c r="H50" s="79">
        <v>0</v>
      </c>
      <c r="I50" s="51">
        <v>0</v>
      </c>
      <c r="J50" s="51">
        <v>0</v>
      </c>
      <c r="K50" s="68">
        <f t="shared" si="1"/>
        <v>0</v>
      </c>
      <c r="M50" s="150" t="s">
        <v>268</v>
      </c>
      <c r="N50" s="79">
        <v>0</v>
      </c>
      <c r="O50" s="51">
        <v>0</v>
      </c>
      <c r="P50" s="51">
        <v>0</v>
      </c>
      <c r="Q50" s="68">
        <f t="shared" si="2"/>
        <v>0</v>
      </c>
      <c r="S50" s="150" t="s">
        <v>268</v>
      </c>
      <c r="T50" s="79">
        <v>0</v>
      </c>
      <c r="U50" s="51">
        <v>0</v>
      </c>
      <c r="V50" s="51">
        <v>0</v>
      </c>
      <c r="W50" s="68">
        <f>SUM(T50:V50)</f>
        <v>0</v>
      </c>
    </row>
    <row r="51" spans="1:23" ht="36" customHeight="1" x14ac:dyDescent="0.25">
      <c r="A51" s="108" t="s">
        <v>269</v>
      </c>
      <c r="B51" s="79">
        <v>0</v>
      </c>
      <c r="C51" s="51">
        <v>0</v>
      </c>
      <c r="D51" s="51">
        <v>0</v>
      </c>
      <c r="E51" s="68">
        <f t="shared" si="4"/>
        <v>0</v>
      </c>
      <c r="G51" s="150" t="s">
        <v>269</v>
      </c>
      <c r="H51" s="79">
        <v>0</v>
      </c>
      <c r="I51" s="51">
        <v>0</v>
      </c>
      <c r="J51" s="51">
        <v>0</v>
      </c>
      <c r="K51" s="68">
        <f t="shared" si="1"/>
        <v>0</v>
      </c>
      <c r="M51" s="150" t="s">
        <v>269</v>
      </c>
      <c r="N51" s="79">
        <v>0</v>
      </c>
      <c r="O51" s="51">
        <v>0</v>
      </c>
      <c r="P51" s="51">
        <v>0</v>
      </c>
      <c r="Q51" s="68">
        <f t="shared" si="2"/>
        <v>0</v>
      </c>
      <c r="S51" s="150" t="s">
        <v>269</v>
      </c>
      <c r="T51" s="79">
        <v>0</v>
      </c>
      <c r="U51" s="51">
        <v>0</v>
      </c>
      <c r="V51" s="51">
        <v>0</v>
      </c>
      <c r="W51" s="68">
        <f>SUM(T51:V51)</f>
        <v>0</v>
      </c>
    </row>
    <row r="52" spans="1:23" ht="36" customHeight="1" x14ac:dyDescent="0.25">
      <c r="A52" s="108" t="s">
        <v>270</v>
      </c>
      <c r="B52" s="79">
        <v>0</v>
      </c>
      <c r="C52" s="51">
        <v>0</v>
      </c>
      <c r="D52" s="51">
        <v>0</v>
      </c>
      <c r="E52" s="68">
        <f t="shared" si="4"/>
        <v>0</v>
      </c>
      <c r="G52" s="150" t="s">
        <v>270</v>
      </c>
      <c r="H52" s="79">
        <v>0</v>
      </c>
      <c r="I52" s="51">
        <v>0</v>
      </c>
      <c r="J52" s="51">
        <v>0</v>
      </c>
      <c r="K52" s="68">
        <f t="shared" si="1"/>
        <v>0</v>
      </c>
      <c r="M52" s="150" t="s">
        <v>270</v>
      </c>
      <c r="N52" s="79">
        <v>0</v>
      </c>
      <c r="O52" s="51">
        <v>0</v>
      </c>
      <c r="P52" s="51">
        <v>0</v>
      </c>
      <c r="Q52" s="68">
        <f t="shared" si="2"/>
        <v>0</v>
      </c>
      <c r="S52" s="150" t="s">
        <v>270</v>
      </c>
      <c r="T52" s="79">
        <v>0</v>
      </c>
      <c r="U52" s="51">
        <v>0</v>
      </c>
      <c r="V52" s="51">
        <v>0</v>
      </c>
      <c r="W52" s="68">
        <f>SUM(T52:V52)</f>
        <v>0</v>
      </c>
    </row>
    <row r="53" spans="1:23" ht="36" customHeight="1" x14ac:dyDescent="0.25">
      <c r="A53" s="108" t="s">
        <v>271</v>
      </c>
      <c r="B53" s="79">
        <v>0</v>
      </c>
      <c r="C53" s="51">
        <v>1</v>
      </c>
      <c r="D53" s="51">
        <v>0</v>
      </c>
      <c r="E53" s="68">
        <f t="shared" si="4"/>
        <v>1</v>
      </c>
      <c r="G53" s="150" t="s">
        <v>271</v>
      </c>
      <c r="H53" s="79">
        <v>0</v>
      </c>
      <c r="I53" s="51">
        <v>0</v>
      </c>
      <c r="J53" s="51">
        <v>0</v>
      </c>
      <c r="K53" s="68">
        <f t="shared" si="1"/>
        <v>0</v>
      </c>
      <c r="M53" s="150" t="s">
        <v>271</v>
      </c>
      <c r="N53" s="79">
        <v>0</v>
      </c>
      <c r="O53" s="51">
        <v>1</v>
      </c>
      <c r="P53" s="51">
        <v>0</v>
      </c>
      <c r="Q53" s="68">
        <f t="shared" si="2"/>
        <v>1</v>
      </c>
      <c r="S53" s="150" t="s">
        <v>271</v>
      </c>
      <c r="T53" s="79">
        <v>0</v>
      </c>
      <c r="U53" s="51">
        <v>0</v>
      </c>
      <c r="V53" s="51">
        <v>1</v>
      </c>
      <c r="W53" s="68">
        <f>SUM(T53:V53)</f>
        <v>1</v>
      </c>
    </row>
    <row r="54" spans="1:23" ht="36" customHeight="1" x14ac:dyDescent="0.25">
      <c r="A54" s="108" t="s">
        <v>30</v>
      </c>
      <c r="B54" s="79">
        <v>0</v>
      </c>
      <c r="C54" s="51">
        <v>0</v>
      </c>
      <c r="D54" s="51">
        <v>0</v>
      </c>
      <c r="E54" s="68">
        <f t="shared" si="4"/>
        <v>0</v>
      </c>
      <c r="G54" s="150" t="s">
        <v>30</v>
      </c>
      <c r="H54" s="79">
        <v>0</v>
      </c>
      <c r="I54" s="51">
        <v>0</v>
      </c>
      <c r="J54" s="51">
        <v>0</v>
      </c>
      <c r="K54" s="68">
        <f t="shared" si="1"/>
        <v>0</v>
      </c>
      <c r="M54" s="150" t="s">
        <v>30</v>
      </c>
      <c r="N54" s="79">
        <v>0</v>
      </c>
      <c r="O54" s="51">
        <v>0</v>
      </c>
      <c r="P54" s="51">
        <v>0</v>
      </c>
      <c r="Q54" s="68">
        <f t="shared" si="2"/>
        <v>0</v>
      </c>
      <c r="S54" s="150" t="s">
        <v>30</v>
      </c>
      <c r="T54" s="79">
        <v>0</v>
      </c>
      <c r="U54" s="51">
        <v>0</v>
      </c>
      <c r="V54" s="51">
        <v>1</v>
      </c>
      <c r="W54" s="68">
        <f>SUM(T54:V54)</f>
        <v>1</v>
      </c>
    </row>
    <row r="55" spans="1:23" ht="36" customHeight="1" x14ac:dyDescent="0.25">
      <c r="A55" s="108" t="s">
        <v>272</v>
      </c>
      <c r="B55" s="79">
        <v>0</v>
      </c>
      <c r="C55" s="51">
        <v>0</v>
      </c>
      <c r="D55" s="51">
        <v>0</v>
      </c>
      <c r="E55" s="68">
        <f t="shared" si="4"/>
        <v>0</v>
      </c>
      <c r="G55" s="150" t="s">
        <v>272</v>
      </c>
      <c r="H55" s="79">
        <v>0</v>
      </c>
      <c r="I55" s="51">
        <v>0</v>
      </c>
      <c r="J55" s="51">
        <v>0</v>
      </c>
      <c r="K55" s="68">
        <f t="shared" si="1"/>
        <v>0</v>
      </c>
      <c r="M55" s="150" t="s">
        <v>272</v>
      </c>
      <c r="N55" s="79">
        <v>0</v>
      </c>
      <c r="O55" s="51">
        <v>0</v>
      </c>
      <c r="P55" s="51">
        <v>0</v>
      </c>
      <c r="Q55" s="68">
        <f t="shared" si="2"/>
        <v>0</v>
      </c>
      <c r="S55" s="150" t="s">
        <v>272</v>
      </c>
      <c r="T55" s="79">
        <v>0</v>
      </c>
      <c r="U55" s="51">
        <v>0</v>
      </c>
      <c r="V55" s="51">
        <v>0</v>
      </c>
      <c r="W55" s="68">
        <f>SUM(T55:V55)</f>
        <v>0</v>
      </c>
    </row>
    <row r="56" spans="1:23" ht="36" customHeight="1" x14ac:dyDescent="0.25">
      <c r="A56" s="108" t="s">
        <v>12</v>
      </c>
      <c r="B56" s="79">
        <v>0</v>
      </c>
      <c r="C56" s="51">
        <v>0</v>
      </c>
      <c r="D56" s="51">
        <v>1</v>
      </c>
      <c r="E56" s="68">
        <f t="shared" si="4"/>
        <v>1</v>
      </c>
      <c r="G56" s="150" t="s">
        <v>12</v>
      </c>
      <c r="H56" s="79">
        <v>0</v>
      </c>
      <c r="I56" s="51">
        <v>0</v>
      </c>
      <c r="J56" s="51">
        <v>0</v>
      </c>
      <c r="K56" s="68">
        <f t="shared" si="1"/>
        <v>0</v>
      </c>
      <c r="M56" s="150" t="s">
        <v>12</v>
      </c>
      <c r="N56" s="79">
        <v>0</v>
      </c>
      <c r="O56" s="51">
        <v>0</v>
      </c>
      <c r="P56" s="51">
        <v>0</v>
      </c>
      <c r="Q56" s="68">
        <f t="shared" si="2"/>
        <v>0</v>
      </c>
      <c r="S56" s="150" t="s">
        <v>12</v>
      </c>
      <c r="T56" s="79">
        <v>0</v>
      </c>
      <c r="U56" s="51">
        <v>0</v>
      </c>
      <c r="V56" s="51">
        <v>1</v>
      </c>
      <c r="W56" s="68">
        <f>SUM(T56:V56)</f>
        <v>1</v>
      </c>
    </row>
    <row r="57" spans="1:23" ht="36" customHeight="1" x14ac:dyDescent="0.25">
      <c r="A57" s="108" t="s">
        <v>31</v>
      </c>
      <c r="B57" s="79">
        <v>0</v>
      </c>
      <c r="C57" s="51">
        <v>0</v>
      </c>
      <c r="D57" s="51">
        <v>0</v>
      </c>
      <c r="E57" s="68">
        <f t="shared" si="4"/>
        <v>0</v>
      </c>
      <c r="G57" s="150" t="s">
        <v>31</v>
      </c>
      <c r="H57" s="79">
        <v>0</v>
      </c>
      <c r="I57" s="51">
        <v>0</v>
      </c>
      <c r="J57" s="51">
        <v>0</v>
      </c>
      <c r="K57" s="68">
        <f t="shared" si="1"/>
        <v>0</v>
      </c>
      <c r="M57" s="150" t="s">
        <v>31</v>
      </c>
      <c r="N57" s="79">
        <v>0</v>
      </c>
      <c r="O57" s="51">
        <v>0</v>
      </c>
      <c r="P57" s="51">
        <v>0</v>
      </c>
      <c r="Q57" s="68">
        <f t="shared" si="2"/>
        <v>0</v>
      </c>
      <c r="S57" s="150" t="s">
        <v>31</v>
      </c>
      <c r="T57" s="79">
        <v>0</v>
      </c>
      <c r="U57" s="51">
        <v>0</v>
      </c>
      <c r="V57" s="51">
        <v>0</v>
      </c>
      <c r="W57" s="68">
        <f>SUM(T57:V57)</f>
        <v>0</v>
      </c>
    </row>
    <row r="58" spans="1:23" ht="36" customHeight="1" x14ac:dyDescent="0.25">
      <c r="A58" s="108" t="s">
        <v>32</v>
      </c>
      <c r="B58" s="79">
        <v>0</v>
      </c>
      <c r="C58" s="51">
        <v>0</v>
      </c>
      <c r="D58" s="51">
        <v>0</v>
      </c>
      <c r="E58" s="68">
        <f t="shared" si="4"/>
        <v>0</v>
      </c>
      <c r="G58" s="150" t="s">
        <v>32</v>
      </c>
      <c r="H58" s="79">
        <v>0</v>
      </c>
      <c r="I58" s="51">
        <v>0</v>
      </c>
      <c r="J58" s="51">
        <v>1</v>
      </c>
      <c r="K58" s="68">
        <f t="shared" si="1"/>
        <v>1</v>
      </c>
      <c r="M58" s="150" t="s">
        <v>32</v>
      </c>
      <c r="N58" s="79">
        <v>1</v>
      </c>
      <c r="O58" s="51">
        <v>0</v>
      </c>
      <c r="P58" s="51">
        <v>0</v>
      </c>
      <c r="Q58" s="68">
        <f t="shared" si="2"/>
        <v>1</v>
      </c>
      <c r="S58" s="150" t="s">
        <v>32</v>
      </c>
      <c r="T58" s="79">
        <v>0</v>
      </c>
      <c r="U58" s="51">
        <v>0</v>
      </c>
      <c r="V58" s="51">
        <v>0</v>
      </c>
      <c r="W58" s="68">
        <f>SUM(T58:V58)</f>
        <v>0</v>
      </c>
    </row>
    <row r="59" spans="1:23" ht="36" customHeight="1" x14ac:dyDescent="0.25">
      <c r="A59" s="108" t="s">
        <v>273</v>
      </c>
      <c r="B59" s="79">
        <v>0</v>
      </c>
      <c r="C59" s="51">
        <v>0</v>
      </c>
      <c r="D59" s="51">
        <v>0</v>
      </c>
      <c r="E59" s="68">
        <f t="shared" si="4"/>
        <v>0</v>
      </c>
      <c r="G59" s="150" t="s">
        <v>273</v>
      </c>
      <c r="H59" s="79">
        <v>0</v>
      </c>
      <c r="I59" s="51">
        <v>0</v>
      </c>
      <c r="J59" s="51">
        <v>1</v>
      </c>
      <c r="K59" s="68">
        <f t="shared" si="1"/>
        <v>1</v>
      </c>
      <c r="M59" s="150" t="s">
        <v>273</v>
      </c>
      <c r="N59" s="79">
        <v>1</v>
      </c>
      <c r="O59" s="51">
        <v>0</v>
      </c>
      <c r="P59" s="51">
        <v>0</v>
      </c>
      <c r="Q59" s="68">
        <f t="shared" si="2"/>
        <v>1</v>
      </c>
      <c r="S59" s="150" t="s">
        <v>273</v>
      </c>
      <c r="T59" s="79">
        <v>0</v>
      </c>
      <c r="U59" s="51">
        <v>0</v>
      </c>
      <c r="V59" s="51">
        <v>0</v>
      </c>
      <c r="W59" s="68">
        <f>SUM(T59:V59)</f>
        <v>0</v>
      </c>
    </row>
    <row r="60" spans="1:23" ht="36" customHeight="1" x14ac:dyDescent="0.25">
      <c r="A60" s="108" t="s">
        <v>274</v>
      </c>
      <c r="B60" s="79">
        <v>0</v>
      </c>
      <c r="C60" s="51">
        <v>0</v>
      </c>
      <c r="D60" s="51">
        <v>1</v>
      </c>
      <c r="E60" s="68">
        <f t="shared" si="4"/>
        <v>1</v>
      </c>
      <c r="G60" s="150" t="s">
        <v>274</v>
      </c>
      <c r="H60" s="79">
        <v>0</v>
      </c>
      <c r="I60" s="51">
        <v>0</v>
      </c>
      <c r="J60" s="51">
        <v>0</v>
      </c>
      <c r="K60" s="68">
        <f t="shared" si="1"/>
        <v>0</v>
      </c>
      <c r="M60" s="150" t="s">
        <v>274</v>
      </c>
      <c r="N60" s="79">
        <v>0</v>
      </c>
      <c r="O60" s="51">
        <v>0</v>
      </c>
      <c r="P60" s="51">
        <v>1</v>
      </c>
      <c r="Q60" s="68">
        <f t="shared" si="2"/>
        <v>1</v>
      </c>
      <c r="S60" s="150" t="s">
        <v>274</v>
      </c>
      <c r="T60" s="79">
        <v>0</v>
      </c>
      <c r="U60" s="51">
        <v>0</v>
      </c>
      <c r="V60" s="51">
        <v>0</v>
      </c>
      <c r="W60" s="68">
        <f>SUM(T60:V60)</f>
        <v>0</v>
      </c>
    </row>
    <row r="61" spans="1:23" ht="36" customHeight="1" x14ac:dyDescent="0.25">
      <c r="A61" s="108" t="s">
        <v>185</v>
      </c>
      <c r="B61" s="79">
        <v>0</v>
      </c>
      <c r="C61" s="51">
        <v>0</v>
      </c>
      <c r="D61" s="51">
        <v>0</v>
      </c>
      <c r="E61" s="68">
        <f t="shared" si="4"/>
        <v>0</v>
      </c>
      <c r="G61" s="150" t="s">
        <v>185</v>
      </c>
      <c r="H61" s="79">
        <v>0</v>
      </c>
      <c r="I61" s="51">
        <v>0</v>
      </c>
      <c r="J61" s="51">
        <v>0</v>
      </c>
      <c r="K61" s="68">
        <f t="shared" si="1"/>
        <v>0</v>
      </c>
      <c r="M61" s="150" t="s">
        <v>185</v>
      </c>
      <c r="N61" s="79">
        <v>0</v>
      </c>
      <c r="O61" s="51">
        <v>0</v>
      </c>
      <c r="P61" s="51">
        <v>0</v>
      </c>
      <c r="Q61" s="68">
        <f t="shared" si="2"/>
        <v>0</v>
      </c>
      <c r="S61" s="150" t="s">
        <v>185</v>
      </c>
      <c r="T61" s="79">
        <v>1</v>
      </c>
      <c r="U61" s="51">
        <v>0</v>
      </c>
      <c r="V61" s="51">
        <v>0</v>
      </c>
      <c r="W61" s="68">
        <f>SUM(T61:V61)</f>
        <v>1</v>
      </c>
    </row>
    <row r="62" spans="1:23" ht="36" customHeight="1" x14ac:dyDescent="0.25">
      <c r="A62" s="108" t="s">
        <v>275</v>
      </c>
      <c r="B62" s="79">
        <v>0</v>
      </c>
      <c r="C62" s="51">
        <v>2</v>
      </c>
      <c r="D62" s="51">
        <v>0</v>
      </c>
      <c r="E62" s="68">
        <f t="shared" si="4"/>
        <v>2</v>
      </c>
      <c r="G62" s="150" t="s">
        <v>275</v>
      </c>
      <c r="H62" s="79">
        <v>0</v>
      </c>
      <c r="I62" s="51">
        <v>0</v>
      </c>
      <c r="J62" s="51">
        <v>0</v>
      </c>
      <c r="K62" s="68">
        <f t="shared" si="1"/>
        <v>0</v>
      </c>
      <c r="M62" s="150" t="s">
        <v>275</v>
      </c>
      <c r="N62" s="79">
        <v>0</v>
      </c>
      <c r="O62" s="51">
        <v>0</v>
      </c>
      <c r="P62" s="51">
        <v>0</v>
      </c>
      <c r="Q62" s="68">
        <f t="shared" si="2"/>
        <v>0</v>
      </c>
      <c r="S62" s="150" t="s">
        <v>275</v>
      </c>
      <c r="T62" s="79">
        <v>0</v>
      </c>
      <c r="U62" s="51">
        <v>0</v>
      </c>
      <c r="V62" s="51">
        <v>0</v>
      </c>
      <c r="W62" s="68">
        <f>SUM(T62:V62)</f>
        <v>0</v>
      </c>
    </row>
    <row r="63" spans="1:23" ht="36" customHeight="1" x14ac:dyDescent="0.25">
      <c r="A63" s="108" t="s">
        <v>276</v>
      </c>
      <c r="B63" s="79">
        <v>1</v>
      </c>
      <c r="C63" s="51">
        <v>0</v>
      </c>
      <c r="D63" s="51">
        <v>0</v>
      </c>
      <c r="E63" s="68">
        <f t="shared" si="4"/>
        <v>1</v>
      </c>
      <c r="G63" s="150" t="s">
        <v>276</v>
      </c>
      <c r="H63" s="79">
        <v>0</v>
      </c>
      <c r="I63" s="51">
        <v>1</v>
      </c>
      <c r="J63" s="51">
        <v>0</v>
      </c>
      <c r="K63" s="68">
        <f t="shared" si="1"/>
        <v>1</v>
      </c>
      <c r="M63" s="150" t="s">
        <v>276</v>
      </c>
      <c r="N63" s="79">
        <v>0</v>
      </c>
      <c r="O63" s="51">
        <v>0</v>
      </c>
      <c r="P63" s="51">
        <v>0</v>
      </c>
      <c r="Q63" s="68">
        <f t="shared" si="2"/>
        <v>0</v>
      </c>
      <c r="S63" s="150" t="s">
        <v>276</v>
      </c>
      <c r="T63" s="79">
        <v>0</v>
      </c>
      <c r="U63" s="51">
        <v>0</v>
      </c>
      <c r="V63" s="51">
        <v>0</v>
      </c>
      <c r="W63" s="68">
        <f>SUM(T63:V63)</f>
        <v>0</v>
      </c>
    </row>
    <row r="64" spans="1:23" ht="36" customHeight="1" x14ac:dyDescent="0.25">
      <c r="A64" s="108" t="s">
        <v>277</v>
      </c>
      <c r="B64" s="79">
        <v>0</v>
      </c>
      <c r="C64" s="51">
        <v>3</v>
      </c>
      <c r="D64" s="51">
        <v>0</v>
      </c>
      <c r="E64" s="68">
        <f t="shared" si="4"/>
        <v>3</v>
      </c>
      <c r="G64" s="150" t="s">
        <v>277</v>
      </c>
      <c r="H64" s="79">
        <v>0</v>
      </c>
      <c r="I64" s="51">
        <v>0</v>
      </c>
      <c r="J64" s="51">
        <v>1</v>
      </c>
      <c r="K64" s="68">
        <f t="shared" si="1"/>
        <v>1</v>
      </c>
      <c r="M64" s="150" t="s">
        <v>277</v>
      </c>
      <c r="N64" s="79">
        <v>1</v>
      </c>
      <c r="O64" s="51">
        <v>0</v>
      </c>
      <c r="P64" s="51">
        <v>1</v>
      </c>
      <c r="Q64" s="68">
        <f t="shared" si="2"/>
        <v>2</v>
      </c>
      <c r="S64" s="150" t="s">
        <v>277</v>
      </c>
      <c r="T64" s="79">
        <v>1</v>
      </c>
      <c r="U64" s="51">
        <v>0</v>
      </c>
      <c r="V64" s="51">
        <v>1</v>
      </c>
      <c r="W64" s="68">
        <f>SUM(T64:V64)</f>
        <v>2</v>
      </c>
    </row>
    <row r="65" spans="1:23" ht="36" customHeight="1" x14ac:dyDescent="0.25">
      <c r="A65" s="108" t="s">
        <v>278</v>
      </c>
      <c r="B65" s="80">
        <v>0</v>
      </c>
      <c r="C65" s="52">
        <v>2</v>
      </c>
      <c r="D65" s="52">
        <v>0</v>
      </c>
      <c r="E65" s="68">
        <f t="shared" si="4"/>
        <v>2</v>
      </c>
      <c r="G65" s="150" t="s">
        <v>278</v>
      </c>
      <c r="H65" s="80">
        <v>0</v>
      </c>
      <c r="I65" s="52">
        <v>0</v>
      </c>
      <c r="J65" s="52">
        <v>0</v>
      </c>
      <c r="K65" s="68">
        <f t="shared" si="1"/>
        <v>0</v>
      </c>
      <c r="M65" s="150" t="s">
        <v>278</v>
      </c>
      <c r="N65" s="80">
        <v>0</v>
      </c>
      <c r="O65" s="52">
        <v>0</v>
      </c>
      <c r="P65" s="52">
        <v>0</v>
      </c>
      <c r="Q65" s="68">
        <f t="shared" si="2"/>
        <v>0</v>
      </c>
      <c r="S65" s="150" t="s">
        <v>278</v>
      </c>
      <c r="T65" s="79">
        <v>0</v>
      </c>
      <c r="U65" s="51">
        <v>0</v>
      </c>
      <c r="V65" s="51">
        <v>0</v>
      </c>
      <c r="W65" s="68">
        <f>SUM(T65:V65)</f>
        <v>0</v>
      </c>
    </row>
    <row r="66" spans="1:23" ht="36" customHeight="1" x14ac:dyDescent="0.25">
      <c r="A66" s="108" t="s">
        <v>13</v>
      </c>
      <c r="B66" s="79">
        <v>0</v>
      </c>
      <c r="C66" s="51">
        <v>1</v>
      </c>
      <c r="D66" s="51">
        <v>0</v>
      </c>
      <c r="E66" s="68">
        <f t="shared" si="4"/>
        <v>1</v>
      </c>
      <c r="G66" s="150" t="s">
        <v>13</v>
      </c>
      <c r="H66" s="79">
        <v>0</v>
      </c>
      <c r="I66" s="51">
        <v>2</v>
      </c>
      <c r="J66" s="51">
        <v>2</v>
      </c>
      <c r="K66" s="68">
        <f t="shared" si="1"/>
        <v>4</v>
      </c>
      <c r="M66" s="150" t="s">
        <v>13</v>
      </c>
      <c r="N66" s="79">
        <v>2</v>
      </c>
      <c r="O66" s="51">
        <v>1</v>
      </c>
      <c r="P66" s="51">
        <v>1</v>
      </c>
      <c r="Q66" s="68">
        <f t="shared" si="2"/>
        <v>4</v>
      </c>
      <c r="S66" s="150" t="s">
        <v>13</v>
      </c>
      <c r="T66" s="80">
        <v>0</v>
      </c>
      <c r="U66" s="52">
        <v>1</v>
      </c>
      <c r="V66" s="52">
        <v>1</v>
      </c>
      <c r="W66" s="68">
        <f>SUM(T66:V66)</f>
        <v>2</v>
      </c>
    </row>
    <row r="67" spans="1:23" ht="36" customHeight="1" x14ac:dyDescent="0.25">
      <c r="A67" s="108" t="s">
        <v>14</v>
      </c>
      <c r="B67" s="79">
        <v>0</v>
      </c>
      <c r="C67" s="51">
        <v>0</v>
      </c>
      <c r="D67" s="51">
        <v>0</v>
      </c>
      <c r="E67" s="68">
        <f t="shared" si="4"/>
        <v>0</v>
      </c>
      <c r="G67" s="150" t="s">
        <v>14</v>
      </c>
      <c r="H67" s="79">
        <v>0</v>
      </c>
      <c r="I67" s="51">
        <v>0</v>
      </c>
      <c r="J67" s="51">
        <v>0</v>
      </c>
      <c r="K67" s="68">
        <f t="shared" si="1"/>
        <v>0</v>
      </c>
      <c r="M67" s="150" t="s">
        <v>14</v>
      </c>
      <c r="N67" s="79">
        <v>0</v>
      </c>
      <c r="O67" s="51">
        <v>0</v>
      </c>
      <c r="P67" s="51">
        <v>0</v>
      </c>
      <c r="Q67" s="68">
        <f t="shared" si="2"/>
        <v>0</v>
      </c>
      <c r="S67" s="150" t="s">
        <v>14</v>
      </c>
      <c r="T67" s="79">
        <v>0</v>
      </c>
      <c r="U67" s="51">
        <v>0</v>
      </c>
      <c r="V67" s="51">
        <v>0</v>
      </c>
      <c r="W67" s="68">
        <f>SUM(T67:V67)</f>
        <v>0</v>
      </c>
    </row>
    <row r="68" spans="1:23" ht="36" customHeight="1" x14ac:dyDescent="0.25">
      <c r="A68" s="107" t="s">
        <v>279</v>
      </c>
      <c r="B68" s="79">
        <v>0</v>
      </c>
      <c r="C68" s="51">
        <v>0</v>
      </c>
      <c r="D68" s="51">
        <v>0</v>
      </c>
      <c r="E68" s="68">
        <f t="shared" si="4"/>
        <v>0</v>
      </c>
      <c r="G68" s="149" t="s">
        <v>279</v>
      </c>
      <c r="H68" s="79">
        <v>0</v>
      </c>
      <c r="I68" s="51">
        <v>0</v>
      </c>
      <c r="J68" s="51">
        <v>0</v>
      </c>
      <c r="K68" s="68">
        <f t="shared" si="1"/>
        <v>0</v>
      </c>
      <c r="M68" s="149" t="s">
        <v>279</v>
      </c>
      <c r="N68" s="79">
        <v>0</v>
      </c>
      <c r="O68" s="51">
        <v>0</v>
      </c>
      <c r="P68" s="51">
        <v>0</v>
      </c>
      <c r="Q68" s="68">
        <f t="shared" si="2"/>
        <v>0</v>
      </c>
      <c r="S68" s="149" t="s">
        <v>279</v>
      </c>
      <c r="T68" s="79">
        <v>0</v>
      </c>
      <c r="U68" s="51">
        <v>0</v>
      </c>
      <c r="V68" s="51">
        <v>0</v>
      </c>
      <c r="W68" s="68">
        <f>SUM(T68:V68)</f>
        <v>0</v>
      </c>
    </row>
    <row r="69" spans="1:23" ht="36" customHeight="1" x14ac:dyDescent="0.25">
      <c r="A69" s="108" t="s">
        <v>15</v>
      </c>
      <c r="B69" s="80">
        <v>0</v>
      </c>
      <c r="C69" s="52">
        <v>0</v>
      </c>
      <c r="D69" s="52">
        <v>0</v>
      </c>
      <c r="E69" s="68">
        <f t="shared" si="4"/>
        <v>0</v>
      </c>
      <c r="G69" s="150" t="s">
        <v>15</v>
      </c>
      <c r="H69" s="80">
        <v>0</v>
      </c>
      <c r="I69" s="52">
        <v>0</v>
      </c>
      <c r="J69" s="52">
        <v>0</v>
      </c>
      <c r="K69" s="68">
        <f t="shared" si="1"/>
        <v>0</v>
      </c>
      <c r="M69" s="150" t="s">
        <v>15</v>
      </c>
      <c r="N69" s="80">
        <v>0</v>
      </c>
      <c r="O69" s="52">
        <v>1</v>
      </c>
      <c r="P69" s="52">
        <v>1</v>
      </c>
      <c r="Q69" s="68">
        <f t="shared" si="2"/>
        <v>2</v>
      </c>
      <c r="S69" s="150" t="s">
        <v>15</v>
      </c>
      <c r="T69" s="79">
        <v>0</v>
      </c>
      <c r="U69" s="51">
        <v>1</v>
      </c>
      <c r="V69" s="51">
        <v>0</v>
      </c>
      <c r="W69" s="68">
        <f>SUM(T69:V69)</f>
        <v>1</v>
      </c>
    </row>
    <row r="70" spans="1:23" ht="36" customHeight="1" x14ac:dyDescent="0.25">
      <c r="A70" s="108" t="s">
        <v>33</v>
      </c>
      <c r="B70" s="79">
        <v>0</v>
      </c>
      <c r="C70" s="51">
        <v>0</v>
      </c>
      <c r="D70" s="51">
        <v>1</v>
      </c>
      <c r="E70" s="68">
        <f t="shared" si="4"/>
        <v>1</v>
      </c>
      <c r="G70" s="150" t="s">
        <v>33</v>
      </c>
      <c r="H70" s="79">
        <v>1</v>
      </c>
      <c r="I70" s="51">
        <v>0</v>
      </c>
      <c r="J70" s="51">
        <v>0</v>
      </c>
      <c r="K70" s="68">
        <f t="shared" si="1"/>
        <v>1</v>
      </c>
      <c r="M70" s="150" t="s">
        <v>33</v>
      </c>
      <c r="N70" s="79">
        <v>0</v>
      </c>
      <c r="O70" s="51">
        <v>0</v>
      </c>
      <c r="P70" s="51">
        <v>0</v>
      </c>
      <c r="Q70" s="68">
        <f t="shared" si="2"/>
        <v>0</v>
      </c>
      <c r="S70" s="150" t="s">
        <v>33</v>
      </c>
      <c r="T70" s="80">
        <v>0</v>
      </c>
      <c r="U70" s="52">
        <v>0</v>
      </c>
      <c r="V70" s="52">
        <v>0</v>
      </c>
      <c r="W70" s="68">
        <f>SUM(T70:V70)</f>
        <v>0</v>
      </c>
    </row>
    <row r="71" spans="1:23" ht="36" customHeight="1" x14ac:dyDescent="0.25">
      <c r="A71" s="108" t="s">
        <v>280</v>
      </c>
      <c r="B71" s="79">
        <v>0</v>
      </c>
      <c r="C71" s="51">
        <v>0</v>
      </c>
      <c r="D71" s="51">
        <v>0</v>
      </c>
      <c r="E71" s="68">
        <f t="shared" si="4"/>
        <v>0</v>
      </c>
      <c r="G71" s="150" t="s">
        <v>280</v>
      </c>
      <c r="H71" s="79">
        <v>0</v>
      </c>
      <c r="I71" s="51">
        <v>0</v>
      </c>
      <c r="J71" s="51">
        <v>1</v>
      </c>
      <c r="K71" s="68">
        <f t="shared" si="1"/>
        <v>1</v>
      </c>
      <c r="M71" s="150" t="s">
        <v>280</v>
      </c>
      <c r="N71" s="79">
        <v>1</v>
      </c>
      <c r="O71" s="51">
        <v>0</v>
      </c>
      <c r="P71" s="51">
        <v>0</v>
      </c>
      <c r="Q71" s="68">
        <f t="shared" si="2"/>
        <v>1</v>
      </c>
      <c r="S71" s="150" t="s">
        <v>280</v>
      </c>
      <c r="T71" s="79">
        <v>0</v>
      </c>
      <c r="U71" s="51">
        <v>0</v>
      </c>
      <c r="V71" s="51">
        <v>0</v>
      </c>
      <c r="W71" s="68">
        <f>SUM(T71:V71)</f>
        <v>0</v>
      </c>
    </row>
    <row r="72" spans="1:23" ht="36" customHeight="1" x14ac:dyDescent="0.25">
      <c r="A72" s="108" t="s">
        <v>281</v>
      </c>
      <c r="B72" s="79">
        <v>0</v>
      </c>
      <c r="C72" s="51">
        <v>0</v>
      </c>
      <c r="D72" s="51">
        <v>0</v>
      </c>
      <c r="E72" s="68">
        <f t="shared" si="4"/>
        <v>0</v>
      </c>
      <c r="G72" s="150" t="s">
        <v>281</v>
      </c>
      <c r="H72" s="79">
        <v>0</v>
      </c>
      <c r="I72" s="51">
        <v>0</v>
      </c>
      <c r="J72" s="51">
        <v>0</v>
      </c>
      <c r="K72" s="68">
        <f t="shared" si="1"/>
        <v>0</v>
      </c>
      <c r="M72" s="150" t="s">
        <v>281</v>
      </c>
      <c r="N72" s="79">
        <v>0</v>
      </c>
      <c r="O72" s="51">
        <v>0</v>
      </c>
      <c r="P72" s="51">
        <v>0</v>
      </c>
      <c r="Q72" s="68">
        <f t="shared" si="2"/>
        <v>0</v>
      </c>
      <c r="S72" s="150" t="s">
        <v>281</v>
      </c>
      <c r="T72" s="79">
        <v>0</v>
      </c>
      <c r="U72" s="51">
        <v>0</v>
      </c>
      <c r="V72" s="51">
        <v>0</v>
      </c>
      <c r="W72" s="68">
        <f>SUM(T72:V72)</f>
        <v>0</v>
      </c>
    </row>
    <row r="73" spans="1:23" ht="36" customHeight="1" x14ac:dyDescent="0.25">
      <c r="A73" s="108" t="s">
        <v>282</v>
      </c>
      <c r="B73" s="79">
        <v>0</v>
      </c>
      <c r="C73" s="51">
        <v>0</v>
      </c>
      <c r="D73" s="51">
        <v>1</v>
      </c>
      <c r="E73" s="68">
        <f t="shared" si="4"/>
        <v>1</v>
      </c>
      <c r="G73" s="150" t="s">
        <v>282</v>
      </c>
      <c r="H73" s="79">
        <v>0</v>
      </c>
      <c r="I73" s="51">
        <v>0</v>
      </c>
      <c r="J73" s="51">
        <v>0</v>
      </c>
      <c r="K73" s="68">
        <f t="shared" si="1"/>
        <v>0</v>
      </c>
      <c r="M73" s="150" t="s">
        <v>282</v>
      </c>
      <c r="N73" s="79">
        <v>0</v>
      </c>
      <c r="O73" s="51">
        <v>0</v>
      </c>
      <c r="P73" s="51">
        <v>0</v>
      </c>
      <c r="Q73" s="68">
        <f t="shared" si="2"/>
        <v>0</v>
      </c>
      <c r="S73" s="150" t="s">
        <v>282</v>
      </c>
      <c r="T73" s="79">
        <v>0</v>
      </c>
      <c r="U73" s="51">
        <v>0</v>
      </c>
      <c r="V73" s="51">
        <v>0</v>
      </c>
      <c r="W73" s="68">
        <f>SUM(T73:V73)</f>
        <v>0</v>
      </c>
    </row>
    <row r="74" spans="1:23" ht="36" customHeight="1" x14ac:dyDescent="0.25">
      <c r="A74" s="108" t="s">
        <v>283</v>
      </c>
      <c r="B74" s="79">
        <v>0</v>
      </c>
      <c r="C74" s="51">
        <v>0</v>
      </c>
      <c r="D74" s="51">
        <v>0</v>
      </c>
      <c r="E74" s="68">
        <f t="shared" si="4"/>
        <v>0</v>
      </c>
      <c r="G74" s="150" t="s">
        <v>283</v>
      </c>
      <c r="H74" s="79">
        <v>0</v>
      </c>
      <c r="I74" s="51">
        <v>0</v>
      </c>
      <c r="J74" s="51">
        <v>0</v>
      </c>
      <c r="K74" s="68">
        <f t="shared" si="1"/>
        <v>0</v>
      </c>
      <c r="M74" s="150" t="s">
        <v>283</v>
      </c>
      <c r="N74" s="79">
        <v>0</v>
      </c>
      <c r="O74" s="51">
        <v>0</v>
      </c>
      <c r="P74" s="51">
        <v>0</v>
      </c>
      <c r="Q74" s="68">
        <f t="shared" si="2"/>
        <v>0</v>
      </c>
      <c r="S74" s="150" t="s">
        <v>283</v>
      </c>
      <c r="T74" s="79">
        <v>0</v>
      </c>
      <c r="U74" s="51">
        <v>0</v>
      </c>
      <c r="V74" s="51">
        <v>0</v>
      </c>
      <c r="W74" s="68">
        <f>SUM(T74:V74)</f>
        <v>0</v>
      </c>
    </row>
    <row r="75" spans="1:23" ht="36" customHeight="1" x14ac:dyDescent="0.25">
      <c r="A75" s="108" t="s">
        <v>186</v>
      </c>
      <c r="B75" s="79">
        <v>0</v>
      </c>
      <c r="C75" s="51">
        <v>0</v>
      </c>
      <c r="D75" s="51">
        <v>0</v>
      </c>
      <c r="E75" s="68">
        <f t="shared" ref="E75:E89" si="5">SUM(B75:D75)</f>
        <v>0</v>
      </c>
      <c r="G75" s="150" t="s">
        <v>186</v>
      </c>
      <c r="H75" s="79">
        <v>0</v>
      </c>
      <c r="I75" s="51">
        <v>0</v>
      </c>
      <c r="J75" s="51">
        <v>0</v>
      </c>
      <c r="K75" s="68">
        <f t="shared" ref="K75:K90" si="6">SUM(H75:J75)</f>
        <v>0</v>
      </c>
      <c r="M75" s="150" t="s">
        <v>186</v>
      </c>
      <c r="N75" s="79">
        <v>0</v>
      </c>
      <c r="O75" s="51">
        <v>0</v>
      </c>
      <c r="P75" s="51">
        <v>0</v>
      </c>
      <c r="Q75" s="68">
        <f t="shared" ref="Q75:Q90" si="7">SUM(N75:P75)</f>
        <v>0</v>
      </c>
      <c r="S75" s="150" t="s">
        <v>186</v>
      </c>
      <c r="T75" s="79">
        <v>0</v>
      </c>
      <c r="U75" s="51">
        <v>0</v>
      </c>
      <c r="V75" s="51">
        <v>0</v>
      </c>
      <c r="W75" s="68">
        <f>SUM(T75:V75)</f>
        <v>0</v>
      </c>
    </row>
    <row r="76" spans="1:23" ht="36" customHeight="1" x14ac:dyDescent="0.25">
      <c r="A76" s="108" t="s">
        <v>187</v>
      </c>
      <c r="B76" s="79">
        <v>0</v>
      </c>
      <c r="C76" s="51">
        <v>0</v>
      </c>
      <c r="D76" s="51">
        <v>0</v>
      </c>
      <c r="E76" s="68">
        <f t="shared" si="5"/>
        <v>0</v>
      </c>
      <c r="G76" s="150" t="s">
        <v>187</v>
      </c>
      <c r="H76" s="79">
        <v>0</v>
      </c>
      <c r="I76" s="51">
        <v>0</v>
      </c>
      <c r="J76" s="51">
        <v>0</v>
      </c>
      <c r="K76" s="68">
        <f t="shared" si="6"/>
        <v>0</v>
      </c>
      <c r="M76" s="150" t="s">
        <v>187</v>
      </c>
      <c r="N76" s="79">
        <v>0</v>
      </c>
      <c r="O76" s="51">
        <v>0</v>
      </c>
      <c r="P76" s="51">
        <v>0</v>
      </c>
      <c r="Q76" s="68">
        <f t="shared" si="7"/>
        <v>0</v>
      </c>
      <c r="S76" s="150" t="s">
        <v>187</v>
      </c>
      <c r="T76" s="79">
        <v>0</v>
      </c>
      <c r="U76" s="51">
        <v>0</v>
      </c>
      <c r="V76" s="51">
        <v>0</v>
      </c>
      <c r="W76" s="68">
        <f>SUM(T76:V76)</f>
        <v>0</v>
      </c>
    </row>
    <row r="77" spans="1:23" ht="36" customHeight="1" x14ac:dyDescent="0.25">
      <c r="A77" s="108" t="s">
        <v>284</v>
      </c>
      <c r="B77" s="79">
        <v>0</v>
      </c>
      <c r="C77" s="51">
        <v>0</v>
      </c>
      <c r="D77" s="51">
        <v>0</v>
      </c>
      <c r="E77" s="68">
        <f t="shared" si="5"/>
        <v>0</v>
      </c>
      <c r="G77" s="150" t="s">
        <v>284</v>
      </c>
      <c r="H77" s="79">
        <v>0</v>
      </c>
      <c r="I77" s="51">
        <v>0</v>
      </c>
      <c r="J77" s="51">
        <v>5</v>
      </c>
      <c r="K77" s="68">
        <f t="shared" si="6"/>
        <v>5</v>
      </c>
      <c r="M77" s="150" t="s">
        <v>284</v>
      </c>
      <c r="N77" s="79">
        <v>5</v>
      </c>
      <c r="O77" s="51">
        <v>0</v>
      </c>
      <c r="P77" s="51">
        <v>0</v>
      </c>
      <c r="Q77" s="68">
        <f t="shared" si="7"/>
        <v>5</v>
      </c>
      <c r="S77" s="150" t="s">
        <v>284</v>
      </c>
      <c r="T77" s="79">
        <v>3</v>
      </c>
      <c r="U77" s="51">
        <v>0</v>
      </c>
      <c r="V77" s="51">
        <v>1</v>
      </c>
      <c r="W77" s="68">
        <f>SUM(T77:V77)</f>
        <v>4</v>
      </c>
    </row>
    <row r="78" spans="1:23" ht="36" customHeight="1" x14ac:dyDescent="0.25">
      <c r="A78" s="108" t="s">
        <v>285</v>
      </c>
      <c r="B78" s="79">
        <v>0</v>
      </c>
      <c r="C78" s="51">
        <v>0</v>
      </c>
      <c r="D78" s="51">
        <v>0</v>
      </c>
      <c r="E78" s="68">
        <f t="shared" si="5"/>
        <v>0</v>
      </c>
      <c r="G78" s="150" t="s">
        <v>285</v>
      </c>
      <c r="H78" s="79">
        <v>0</v>
      </c>
      <c r="I78" s="51">
        <v>0</v>
      </c>
      <c r="J78" s="51">
        <v>0</v>
      </c>
      <c r="K78" s="68">
        <f t="shared" si="6"/>
        <v>0</v>
      </c>
      <c r="M78" s="150" t="s">
        <v>285</v>
      </c>
      <c r="N78" s="79">
        <v>0</v>
      </c>
      <c r="O78" s="51">
        <v>0</v>
      </c>
      <c r="P78" s="51">
        <v>0</v>
      </c>
      <c r="Q78" s="68">
        <f t="shared" si="7"/>
        <v>0</v>
      </c>
      <c r="S78" s="150" t="s">
        <v>285</v>
      </c>
      <c r="T78" s="79">
        <v>0</v>
      </c>
      <c r="U78" s="51">
        <v>0</v>
      </c>
      <c r="V78" s="51">
        <v>0</v>
      </c>
      <c r="W78" s="68">
        <f>SUM(T78:V78)</f>
        <v>0</v>
      </c>
    </row>
    <row r="79" spans="1:23" ht="36" customHeight="1" x14ac:dyDescent="0.25">
      <c r="A79" s="108" t="s">
        <v>286</v>
      </c>
      <c r="B79" s="79">
        <v>0</v>
      </c>
      <c r="C79" s="51">
        <v>0</v>
      </c>
      <c r="D79" s="51">
        <v>0</v>
      </c>
      <c r="E79" s="68">
        <f t="shared" si="5"/>
        <v>0</v>
      </c>
      <c r="G79" s="150" t="s">
        <v>286</v>
      </c>
      <c r="H79" s="79">
        <v>0</v>
      </c>
      <c r="I79" s="51">
        <v>0</v>
      </c>
      <c r="J79" s="51">
        <v>0</v>
      </c>
      <c r="K79" s="68">
        <f t="shared" si="6"/>
        <v>0</v>
      </c>
      <c r="M79" s="150" t="s">
        <v>286</v>
      </c>
      <c r="N79" s="79">
        <v>0</v>
      </c>
      <c r="O79" s="51">
        <v>0</v>
      </c>
      <c r="P79" s="51">
        <v>0</v>
      </c>
      <c r="Q79" s="68">
        <f t="shared" si="7"/>
        <v>0</v>
      </c>
      <c r="S79" s="150" t="s">
        <v>286</v>
      </c>
      <c r="T79" s="79">
        <v>0</v>
      </c>
      <c r="U79" s="51">
        <v>0</v>
      </c>
      <c r="V79" s="51">
        <v>0</v>
      </c>
      <c r="W79" s="68">
        <f>SUM(T79:V79)</f>
        <v>0</v>
      </c>
    </row>
    <row r="80" spans="1:23" ht="36" customHeight="1" x14ac:dyDescent="0.25">
      <c r="A80" s="108" t="s">
        <v>287</v>
      </c>
      <c r="B80" s="79">
        <v>0</v>
      </c>
      <c r="C80" s="51">
        <v>0</v>
      </c>
      <c r="D80" s="51">
        <v>0</v>
      </c>
      <c r="E80" s="68">
        <f t="shared" si="5"/>
        <v>0</v>
      </c>
      <c r="G80" s="150" t="s">
        <v>287</v>
      </c>
      <c r="H80" s="79">
        <v>0</v>
      </c>
      <c r="I80" s="51">
        <v>0</v>
      </c>
      <c r="J80" s="51">
        <v>0</v>
      </c>
      <c r="K80" s="68">
        <f t="shared" si="6"/>
        <v>0</v>
      </c>
      <c r="M80" s="150" t="s">
        <v>287</v>
      </c>
      <c r="N80" s="79">
        <v>0</v>
      </c>
      <c r="O80" s="51">
        <v>0</v>
      </c>
      <c r="P80" s="51">
        <v>0</v>
      </c>
      <c r="Q80" s="68">
        <f t="shared" si="7"/>
        <v>0</v>
      </c>
      <c r="S80" s="150" t="s">
        <v>287</v>
      </c>
      <c r="T80" s="79">
        <v>0</v>
      </c>
      <c r="U80" s="51">
        <v>0</v>
      </c>
      <c r="V80" s="51">
        <v>0</v>
      </c>
      <c r="W80" s="68">
        <f>SUM(T80:V80)</f>
        <v>0</v>
      </c>
    </row>
    <row r="81" spans="1:23" ht="36" customHeight="1" x14ac:dyDescent="0.25">
      <c r="A81" s="108" t="s">
        <v>288</v>
      </c>
      <c r="B81" s="79">
        <v>0</v>
      </c>
      <c r="C81" s="51">
        <v>0</v>
      </c>
      <c r="D81" s="51">
        <v>0</v>
      </c>
      <c r="E81" s="68">
        <f t="shared" si="5"/>
        <v>0</v>
      </c>
      <c r="G81" s="150" t="s">
        <v>288</v>
      </c>
      <c r="H81" s="79">
        <v>0</v>
      </c>
      <c r="I81" s="51">
        <v>0</v>
      </c>
      <c r="J81" s="51">
        <v>0</v>
      </c>
      <c r="K81" s="68">
        <f t="shared" si="6"/>
        <v>0</v>
      </c>
      <c r="M81" s="150" t="s">
        <v>288</v>
      </c>
      <c r="N81" s="79">
        <v>0</v>
      </c>
      <c r="O81" s="51">
        <v>0</v>
      </c>
      <c r="P81" s="51">
        <v>0</v>
      </c>
      <c r="Q81" s="68">
        <f t="shared" si="7"/>
        <v>0</v>
      </c>
      <c r="S81" s="150" t="s">
        <v>288</v>
      </c>
      <c r="T81" s="79">
        <v>0</v>
      </c>
      <c r="U81" s="51">
        <v>0</v>
      </c>
      <c r="V81" s="51">
        <v>0</v>
      </c>
      <c r="W81" s="68">
        <f>SUM(T81:V81)</f>
        <v>0</v>
      </c>
    </row>
    <row r="82" spans="1:23" ht="36" customHeight="1" x14ac:dyDescent="0.25">
      <c r="A82" s="108" t="s">
        <v>188</v>
      </c>
      <c r="B82" s="79">
        <v>0</v>
      </c>
      <c r="C82" s="51">
        <v>0</v>
      </c>
      <c r="D82" s="51">
        <v>0</v>
      </c>
      <c r="E82" s="68">
        <f t="shared" si="5"/>
        <v>0</v>
      </c>
      <c r="G82" s="150" t="s">
        <v>188</v>
      </c>
      <c r="H82" s="79">
        <v>0</v>
      </c>
      <c r="I82" s="51">
        <v>0</v>
      </c>
      <c r="J82" s="51">
        <v>0</v>
      </c>
      <c r="K82" s="68">
        <f t="shared" si="6"/>
        <v>0</v>
      </c>
      <c r="M82" s="150" t="s">
        <v>188</v>
      </c>
      <c r="N82" s="79">
        <v>0</v>
      </c>
      <c r="O82" s="51">
        <v>0</v>
      </c>
      <c r="P82" s="51">
        <v>0</v>
      </c>
      <c r="Q82" s="68">
        <f t="shared" si="7"/>
        <v>0</v>
      </c>
      <c r="S82" s="150" t="s">
        <v>188</v>
      </c>
      <c r="T82" s="79">
        <v>0</v>
      </c>
      <c r="U82" s="51">
        <v>0</v>
      </c>
      <c r="V82" s="51">
        <v>0</v>
      </c>
      <c r="W82" s="68">
        <f>SUM(T82:V82)</f>
        <v>0</v>
      </c>
    </row>
    <row r="83" spans="1:23" ht="36" customHeight="1" x14ac:dyDescent="0.25">
      <c r="A83" s="108" t="s">
        <v>289</v>
      </c>
      <c r="B83" s="79">
        <v>2</v>
      </c>
      <c r="C83" s="51">
        <v>0</v>
      </c>
      <c r="D83" s="51">
        <v>0</v>
      </c>
      <c r="E83" s="68">
        <f t="shared" si="5"/>
        <v>2</v>
      </c>
      <c r="G83" s="150" t="s">
        <v>289</v>
      </c>
      <c r="H83" s="79">
        <v>0</v>
      </c>
      <c r="I83" s="51">
        <v>0</v>
      </c>
      <c r="J83" s="51">
        <v>0</v>
      </c>
      <c r="K83" s="68">
        <f t="shared" si="6"/>
        <v>0</v>
      </c>
      <c r="M83" s="150" t="s">
        <v>289</v>
      </c>
      <c r="N83" s="79">
        <v>0</v>
      </c>
      <c r="O83" s="51">
        <v>0</v>
      </c>
      <c r="P83" s="51">
        <v>0</v>
      </c>
      <c r="Q83" s="68">
        <f t="shared" si="7"/>
        <v>0</v>
      </c>
      <c r="S83" s="150" t="s">
        <v>289</v>
      </c>
      <c r="T83" s="79">
        <v>0</v>
      </c>
      <c r="U83" s="51">
        <v>0</v>
      </c>
      <c r="V83" s="51">
        <v>0</v>
      </c>
      <c r="W83" s="68">
        <f>SUM(T83:V83)</f>
        <v>0</v>
      </c>
    </row>
    <row r="84" spans="1:23" ht="36" customHeight="1" x14ac:dyDescent="0.25">
      <c r="A84" s="108" t="s">
        <v>290</v>
      </c>
      <c r="B84" s="79">
        <v>1</v>
      </c>
      <c r="C84" s="51">
        <v>0</v>
      </c>
      <c r="D84" s="51">
        <v>0</v>
      </c>
      <c r="E84" s="68">
        <f t="shared" si="5"/>
        <v>1</v>
      </c>
      <c r="G84" s="150" t="s">
        <v>290</v>
      </c>
      <c r="H84" s="79">
        <v>0</v>
      </c>
      <c r="I84" s="51">
        <v>0</v>
      </c>
      <c r="J84" s="51">
        <v>0</v>
      </c>
      <c r="K84" s="68">
        <f t="shared" si="6"/>
        <v>0</v>
      </c>
      <c r="M84" s="150" t="s">
        <v>290</v>
      </c>
      <c r="N84" s="79">
        <v>0</v>
      </c>
      <c r="O84" s="51">
        <v>0</v>
      </c>
      <c r="P84" s="51">
        <v>0</v>
      </c>
      <c r="Q84" s="68">
        <f t="shared" si="7"/>
        <v>0</v>
      </c>
      <c r="S84" s="150" t="s">
        <v>290</v>
      </c>
      <c r="T84" s="79">
        <v>0</v>
      </c>
      <c r="U84" s="51">
        <v>0</v>
      </c>
      <c r="V84" s="51">
        <v>0</v>
      </c>
      <c r="W84" s="68">
        <f>SUM(T84:V84)</f>
        <v>0</v>
      </c>
    </row>
    <row r="85" spans="1:23" ht="36" customHeight="1" x14ac:dyDescent="0.25">
      <c r="A85" s="108" t="s">
        <v>291</v>
      </c>
      <c r="B85" s="79">
        <v>1</v>
      </c>
      <c r="C85" s="51">
        <v>0</v>
      </c>
      <c r="D85" s="51">
        <v>0</v>
      </c>
      <c r="E85" s="68">
        <f t="shared" si="5"/>
        <v>1</v>
      </c>
      <c r="G85" s="150" t="s">
        <v>291</v>
      </c>
      <c r="H85" s="79">
        <v>0</v>
      </c>
      <c r="I85" s="51">
        <v>0</v>
      </c>
      <c r="J85" s="51">
        <v>0</v>
      </c>
      <c r="K85" s="68">
        <f t="shared" si="6"/>
        <v>0</v>
      </c>
      <c r="M85" s="150" t="s">
        <v>291</v>
      </c>
      <c r="N85" s="79">
        <v>0</v>
      </c>
      <c r="O85" s="51">
        <v>0</v>
      </c>
      <c r="P85" s="51">
        <v>0</v>
      </c>
      <c r="Q85" s="68">
        <f t="shared" si="7"/>
        <v>0</v>
      </c>
      <c r="S85" s="150" t="s">
        <v>291</v>
      </c>
      <c r="T85" s="79">
        <v>0</v>
      </c>
      <c r="U85" s="51">
        <v>0</v>
      </c>
      <c r="V85" s="51">
        <v>0</v>
      </c>
      <c r="W85" s="68">
        <f>SUM(T85:V85)</f>
        <v>0</v>
      </c>
    </row>
    <row r="86" spans="1:23" ht="36" customHeight="1" x14ac:dyDescent="0.25">
      <c r="A86" s="108" t="s">
        <v>292</v>
      </c>
      <c r="B86" s="79">
        <v>1</v>
      </c>
      <c r="C86" s="51">
        <v>0</v>
      </c>
      <c r="D86" s="51">
        <v>0</v>
      </c>
      <c r="E86" s="68">
        <f t="shared" si="5"/>
        <v>1</v>
      </c>
      <c r="G86" s="150" t="s">
        <v>292</v>
      </c>
      <c r="H86" s="79">
        <v>0</v>
      </c>
      <c r="I86" s="51">
        <v>0</v>
      </c>
      <c r="J86" s="51">
        <v>0</v>
      </c>
      <c r="K86" s="68">
        <f t="shared" si="6"/>
        <v>0</v>
      </c>
      <c r="M86" s="150" t="s">
        <v>292</v>
      </c>
      <c r="N86" s="79">
        <v>0</v>
      </c>
      <c r="O86" s="51">
        <v>0</v>
      </c>
      <c r="P86" s="51">
        <v>0</v>
      </c>
      <c r="Q86" s="68">
        <f t="shared" si="7"/>
        <v>0</v>
      </c>
      <c r="S86" s="150" t="s">
        <v>292</v>
      </c>
      <c r="T86" s="79">
        <v>0</v>
      </c>
      <c r="U86" s="51">
        <v>0</v>
      </c>
      <c r="V86" s="51">
        <v>0</v>
      </c>
      <c r="W86" s="68">
        <f>SUM(T86:V86)</f>
        <v>0</v>
      </c>
    </row>
    <row r="87" spans="1:23" ht="36" customHeight="1" x14ac:dyDescent="0.25">
      <c r="A87" s="108" t="s">
        <v>293</v>
      </c>
      <c r="B87" s="79">
        <v>1</v>
      </c>
      <c r="C87" s="51">
        <v>0</v>
      </c>
      <c r="D87" s="51">
        <v>0</v>
      </c>
      <c r="E87" s="68">
        <f t="shared" si="5"/>
        <v>1</v>
      </c>
      <c r="G87" s="150" t="s">
        <v>293</v>
      </c>
      <c r="H87" s="79">
        <v>0</v>
      </c>
      <c r="I87" s="51">
        <v>0</v>
      </c>
      <c r="J87" s="51">
        <v>0</v>
      </c>
      <c r="K87" s="68">
        <f t="shared" si="6"/>
        <v>0</v>
      </c>
      <c r="M87" s="150" t="s">
        <v>293</v>
      </c>
      <c r="N87" s="79">
        <v>0</v>
      </c>
      <c r="O87" s="51">
        <v>0</v>
      </c>
      <c r="P87" s="51">
        <v>0</v>
      </c>
      <c r="Q87" s="68">
        <f t="shared" si="7"/>
        <v>0</v>
      </c>
      <c r="S87" s="150" t="s">
        <v>293</v>
      </c>
      <c r="T87" s="79">
        <v>0</v>
      </c>
      <c r="U87" s="51">
        <v>0</v>
      </c>
      <c r="V87" s="51">
        <v>0</v>
      </c>
      <c r="W87" s="68">
        <f>SUM(T87:V87)</f>
        <v>0</v>
      </c>
    </row>
    <row r="88" spans="1:23" ht="36" customHeight="1" x14ac:dyDescent="0.25">
      <c r="A88" s="108" t="s">
        <v>294</v>
      </c>
      <c r="B88" s="79">
        <v>0</v>
      </c>
      <c r="C88" s="51">
        <v>1</v>
      </c>
      <c r="D88" s="51">
        <v>0</v>
      </c>
      <c r="E88" s="68">
        <f t="shared" si="5"/>
        <v>1</v>
      </c>
      <c r="G88" s="150" t="s">
        <v>294</v>
      </c>
      <c r="H88" s="79">
        <v>0</v>
      </c>
      <c r="I88" s="51">
        <v>0</v>
      </c>
      <c r="J88" s="51">
        <v>0</v>
      </c>
      <c r="K88" s="68">
        <f t="shared" si="6"/>
        <v>0</v>
      </c>
      <c r="M88" s="150" t="s">
        <v>294</v>
      </c>
      <c r="N88" s="79">
        <v>0</v>
      </c>
      <c r="O88" s="51">
        <v>0</v>
      </c>
      <c r="P88" s="51">
        <v>0</v>
      </c>
      <c r="Q88" s="68">
        <f t="shared" si="7"/>
        <v>0</v>
      </c>
      <c r="S88" s="150" t="s">
        <v>294</v>
      </c>
      <c r="T88" s="79">
        <v>0</v>
      </c>
      <c r="U88" s="51">
        <v>0</v>
      </c>
      <c r="V88" s="51">
        <v>0</v>
      </c>
      <c r="W88" s="68">
        <f>SUM(T88:V88)</f>
        <v>0</v>
      </c>
    </row>
    <row r="89" spans="1:23" ht="36" customHeight="1" x14ac:dyDescent="0.25">
      <c r="A89" s="108" t="s">
        <v>295</v>
      </c>
      <c r="B89" s="79">
        <v>0</v>
      </c>
      <c r="C89" s="51">
        <v>0</v>
      </c>
      <c r="D89" s="51">
        <v>0</v>
      </c>
      <c r="E89" s="68">
        <f t="shared" si="5"/>
        <v>0</v>
      </c>
      <c r="G89" s="150" t="s">
        <v>295</v>
      </c>
      <c r="H89" s="79">
        <v>0</v>
      </c>
      <c r="I89" s="51">
        <v>0</v>
      </c>
      <c r="J89" s="51">
        <v>0</v>
      </c>
      <c r="K89" s="68">
        <f t="shared" si="6"/>
        <v>0</v>
      </c>
      <c r="M89" s="150" t="s">
        <v>295</v>
      </c>
      <c r="N89" s="79">
        <v>0</v>
      </c>
      <c r="O89" s="51">
        <v>0</v>
      </c>
      <c r="P89" s="51">
        <v>0</v>
      </c>
      <c r="Q89" s="68">
        <f t="shared" si="7"/>
        <v>0</v>
      </c>
      <c r="S89" s="150" t="s">
        <v>295</v>
      </c>
      <c r="T89" s="79">
        <v>0</v>
      </c>
      <c r="U89" s="51">
        <v>0</v>
      </c>
      <c r="V89" s="51">
        <v>0</v>
      </c>
      <c r="W89" s="68">
        <f>SUM(T89:V89)</f>
        <v>0</v>
      </c>
    </row>
    <row r="90" spans="1:23" ht="36" customHeight="1" x14ac:dyDescent="0.25">
      <c r="A90" s="108" t="s">
        <v>296</v>
      </c>
      <c r="B90" s="79">
        <v>0</v>
      </c>
      <c r="C90" s="51">
        <v>0</v>
      </c>
      <c r="D90" s="51">
        <v>0</v>
      </c>
      <c r="E90" s="68">
        <f t="shared" ref="E90" si="8">SUM(B90:D90)</f>
        <v>0</v>
      </c>
      <c r="G90" s="150" t="s">
        <v>296</v>
      </c>
      <c r="H90" s="79">
        <v>0</v>
      </c>
      <c r="I90" s="51">
        <v>1</v>
      </c>
      <c r="J90" s="51">
        <v>0</v>
      </c>
      <c r="K90" s="68">
        <f t="shared" si="6"/>
        <v>1</v>
      </c>
      <c r="M90" s="150" t="s">
        <v>296</v>
      </c>
      <c r="N90" s="79">
        <v>0</v>
      </c>
      <c r="O90" s="51">
        <v>0</v>
      </c>
      <c r="P90" s="51">
        <v>0</v>
      </c>
      <c r="Q90" s="68">
        <f t="shared" si="7"/>
        <v>0</v>
      </c>
      <c r="S90" s="150" t="s">
        <v>296</v>
      </c>
      <c r="T90" s="79">
        <v>0</v>
      </c>
      <c r="U90" s="51">
        <v>0</v>
      </c>
      <c r="V90" s="51">
        <v>0</v>
      </c>
      <c r="W90" s="68">
        <f>SUM(T90:V90)</f>
        <v>0</v>
      </c>
    </row>
    <row r="91" spans="1:23" ht="36" customHeight="1" thickBot="1" x14ac:dyDescent="0.3">
      <c r="A91" s="82" t="s">
        <v>4</v>
      </c>
      <c r="B91" s="81">
        <f>SUM(B11:B90)</f>
        <v>14</v>
      </c>
      <c r="C91" s="81">
        <f t="shared" ref="C91:E91" si="9">SUM(C11:C90)</f>
        <v>26</v>
      </c>
      <c r="D91" s="81">
        <f t="shared" si="9"/>
        <v>12</v>
      </c>
      <c r="E91" s="81">
        <f t="shared" si="9"/>
        <v>52</v>
      </c>
      <c r="G91" s="82" t="s">
        <v>4</v>
      </c>
      <c r="H91" s="81">
        <f>SUM(H11:H90)</f>
        <v>2</v>
      </c>
      <c r="I91" s="81">
        <f t="shared" ref="I91" si="10">SUM(I11:I90)</f>
        <v>14</v>
      </c>
      <c r="J91" s="81">
        <f t="shared" ref="J91" si="11">SUM(J11:J90)</f>
        <v>29</v>
      </c>
      <c r="K91" s="151">
        <f t="shared" ref="K91" si="12">SUM(K11:K90)</f>
        <v>45</v>
      </c>
      <c r="M91" s="82" t="s">
        <v>4</v>
      </c>
      <c r="N91" s="81">
        <f>SUM(N11:N90)</f>
        <v>29</v>
      </c>
      <c r="O91" s="81">
        <f t="shared" ref="O91" si="13">SUM(O11:O90)</f>
        <v>15</v>
      </c>
      <c r="P91" s="81">
        <f t="shared" ref="P91" si="14">SUM(P11:P90)</f>
        <v>10</v>
      </c>
      <c r="Q91" s="151">
        <f t="shared" ref="Q91" si="15">SUM(Q11:Q90)</f>
        <v>54</v>
      </c>
      <c r="S91" s="82" t="s">
        <v>4</v>
      </c>
      <c r="T91" s="81">
        <f>SUM(T11:T90)</f>
        <v>20</v>
      </c>
      <c r="U91" s="81">
        <f>SUM(U11:U90)</f>
        <v>9</v>
      </c>
      <c r="V91" s="81">
        <f>SUM(V11:V90)</f>
        <v>11</v>
      </c>
      <c r="W91" s="151">
        <f>SUM(W11:W90)</f>
        <v>40</v>
      </c>
    </row>
    <row r="92" spans="1:23" x14ac:dyDescent="0.25">
      <c r="G92" s="1"/>
      <c r="M92" s="1"/>
      <c r="S92" s="1"/>
    </row>
    <row r="93" spans="1:23" ht="15.75" thickBot="1" x14ac:dyDescent="0.3">
      <c r="G93" s="1"/>
      <c r="M93" s="1"/>
      <c r="S93" s="1"/>
    </row>
    <row r="94" spans="1:23" ht="24" customHeight="1" thickBot="1" x14ac:dyDescent="0.3">
      <c r="A94" s="111" t="s">
        <v>189</v>
      </c>
      <c r="B94" s="76" t="s">
        <v>1</v>
      </c>
      <c r="C94" s="77" t="s">
        <v>2</v>
      </c>
      <c r="D94" s="77" t="s">
        <v>3</v>
      </c>
      <c r="E94" s="78" t="s">
        <v>4</v>
      </c>
      <c r="G94" s="111" t="s">
        <v>189</v>
      </c>
      <c r="H94" s="76" t="s">
        <v>232</v>
      </c>
      <c r="I94" s="77" t="s">
        <v>233</v>
      </c>
      <c r="J94" s="77" t="s">
        <v>234</v>
      </c>
      <c r="K94" s="78" t="s">
        <v>4</v>
      </c>
      <c r="M94" s="111" t="s">
        <v>189</v>
      </c>
      <c r="N94" s="76" t="s">
        <v>235</v>
      </c>
      <c r="O94" s="77" t="s">
        <v>236</v>
      </c>
      <c r="P94" s="77" t="s">
        <v>237</v>
      </c>
      <c r="Q94" s="78" t="s">
        <v>4</v>
      </c>
      <c r="S94" s="111" t="s">
        <v>189</v>
      </c>
      <c r="T94" s="76" t="s">
        <v>238</v>
      </c>
      <c r="U94" s="77" t="s">
        <v>239</v>
      </c>
      <c r="V94" s="77" t="s">
        <v>240</v>
      </c>
      <c r="W94" s="78" t="s">
        <v>4</v>
      </c>
    </row>
    <row r="95" spans="1:23" ht="24" customHeight="1" x14ac:dyDescent="0.25">
      <c r="A95" s="110" t="s">
        <v>34</v>
      </c>
      <c r="B95" s="71">
        <v>1</v>
      </c>
      <c r="C95" s="72">
        <v>0</v>
      </c>
      <c r="D95" s="72">
        <v>0</v>
      </c>
      <c r="E95" s="73">
        <f>SUM(B95:D95)</f>
        <v>1</v>
      </c>
      <c r="G95" s="110" t="s">
        <v>34</v>
      </c>
      <c r="H95" s="71">
        <v>0</v>
      </c>
      <c r="I95" s="72">
        <v>0</v>
      </c>
      <c r="J95" s="72">
        <v>0</v>
      </c>
      <c r="K95" s="73">
        <f>SUM(H95:J95)</f>
        <v>0</v>
      </c>
      <c r="M95" s="110" t="s">
        <v>34</v>
      </c>
      <c r="N95" s="71">
        <v>6</v>
      </c>
      <c r="O95" s="72">
        <v>0</v>
      </c>
      <c r="P95" s="72">
        <v>4</v>
      </c>
      <c r="Q95" s="73">
        <f>SUM(N95:P95)</f>
        <v>10</v>
      </c>
      <c r="S95" s="110" t="s">
        <v>34</v>
      </c>
      <c r="T95" s="71">
        <v>1</v>
      </c>
      <c r="U95" s="72">
        <v>0</v>
      </c>
      <c r="V95" s="72">
        <v>0</v>
      </c>
      <c r="W95" s="73">
        <f>SUM(T95:V95)</f>
        <v>1</v>
      </c>
    </row>
    <row r="96" spans="1:23" ht="24" customHeight="1" x14ac:dyDescent="0.25">
      <c r="A96" s="106" t="s">
        <v>297</v>
      </c>
      <c r="B96" s="74">
        <v>0</v>
      </c>
      <c r="C96" s="69">
        <v>0</v>
      </c>
      <c r="D96" s="69">
        <v>0</v>
      </c>
      <c r="E96" s="70">
        <f t="shared" ref="E96:E138" si="16">SUM(B96:D96)</f>
        <v>0</v>
      </c>
      <c r="G96" s="106" t="s">
        <v>297</v>
      </c>
      <c r="H96" s="74">
        <v>0</v>
      </c>
      <c r="I96" s="69">
        <v>0</v>
      </c>
      <c r="J96" s="69">
        <v>0</v>
      </c>
      <c r="K96" s="70">
        <f t="shared" ref="K96:K138" si="17">SUM(H96:J96)</f>
        <v>0</v>
      </c>
      <c r="M96" s="106" t="s">
        <v>297</v>
      </c>
      <c r="N96" s="74">
        <v>0</v>
      </c>
      <c r="O96" s="69">
        <v>0</v>
      </c>
      <c r="P96" s="69">
        <v>0</v>
      </c>
      <c r="Q96" s="70">
        <f t="shared" ref="Q96:Q138" si="18">SUM(N96:P96)</f>
        <v>0</v>
      </c>
      <c r="S96" s="106" t="s">
        <v>297</v>
      </c>
      <c r="T96" s="74">
        <v>0</v>
      </c>
      <c r="U96" s="69">
        <v>0</v>
      </c>
      <c r="V96" s="69">
        <v>0</v>
      </c>
      <c r="W96" s="70">
        <f t="shared" ref="W96:W138" si="19">SUM(T96:V96)</f>
        <v>0</v>
      </c>
    </row>
    <row r="97" spans="1:23" ht="24" customHeight="1" x14ac:dyDescent="0.25">
      <c r="A97" s="106" t="s">
        <v>35</v>
      </c>
      <c r="B97" s="74">
        <v>0</v>
      </c>
      <c r="C97" s="69">
        <v>0</v>
      </c>
      <c r="D97" s="69">
        <v>0</v>
      </c>
      <c r="E97" s="70">
        <f t="shared" si="16"/>
        <v>0</v>
      </c>
      <c r="G97" s="106" t="s">
        <v>35</v>
      </c>
      <c r="H97" s="74">
        <v>0</v>
      </c>
      <c r="I97" s="69">
        <v>0</v>
      </c>
      <c r="J97" s="69">
        <v>0</v>
      </c>
      <c r="K97" s="70">
        <f t="shared" si="17"/>
        <v>0</v>
      </c>
      <c r="M97" s="106" t="s">
        <v>35</v>
      </c>
      <c r="N97" s="74">
        <v>0</v>
      </c>
      <c r="O97" s="69">
        <v>0</v>
      </c>
      <c r="P97" s="69">
        <v>1</v>
      </c>
      <c r="Q97" s="70">
        <f t="shared" si="18"/>
        <v>1</v>
      </c>
      <c r="S97" s="106" t="s">
        <v>35</v>
      </c>
      <c r="T97" s="74">
        <v>0</v>
      </c>
      <c r="U97" s="69">
        <v>0</v>
      </c>
      <c r="V97" s="69">
        <v>0</v>
      </c>
      <c r="W97" s="70">
        <f t="shared" si="19"/>
        <v>0</v>
      </c>
    </row>
    <row r="98" spans="1:23" ht="24" customHeight="1" x14ac:dyDescent="0.25">
      <c r="A98" s="106" t="s">
        <v>36</v>
      </c>
      <c r="B98" s="74">
        <v>0</v>
      </c>
      <c r="C98" s="69">
        <v>0</v>
      </c>
      <c r="D98" s="69">
        <v>24</v>
      </c>
      <c r="E98" s="70">
        <f t="shared" si="16"/>
        <v>24</v>
      </c>
      <c r="G98" s="106" t="s">
        <v>36</v>
      </c>
      <c r="H98" s="74">
        <v>14</v>
      </c>
      <c r="I98" s="69">
        <v>3</v>
      </c>
      <c r="J98" s="69">
        <v>12</v>
      </c>
      <c r="K98" s="70">
        <f t="shared" si="17"/>
        <v>29</v>
      </c>
      <c r="M98" s="106" t="s">
        <v>36</v>
      </c>
      <c r="N98" s="74">
        <v>13</v>
      </c>
      <c r="O98" s="69">
        <v>11</v>
      </c>
      <c r="P98" s="69">
        <v>7</v>
      </c>
      <c r="Q98" s="70">
        <f t="shared" si="18"/>
        <v>31</v>
      </c>
      <c r="S98" s="106" t="s">
        <v>36</v>
      </c>
      <c r="T98" s="74">
        <v>9</v>
      </c>
      <c r="U98" s="69">
        <v>12</v>
      </c>
      <c r="V98" s="69">
        <v>7</v>
      </c>
      <c r="W98" s="70">
        <f t="shared" si="19"/>
        <v>28</v>
      </c>
    </row>
    <row r="99" spans="1:23" ht="24" customHeight="1" x14ac:dyDescent="0.25">
      <c r="A99" s="106" t="s">
        <v>37</v>
      </c>
      <c r="B99" s="74">
        <v>0</v>
      </c>
      <c r="C99" s="69">
        <v>0</v>
      </c>
      <c r="D99" s="69">
        <v>0</v>
      </c>
      <c r="E99" s="70">
        <f t="shared" si="16"/>
        <v>0</v>
      </c>
      <c r="G99" s="106" t="s">
        <v>37</v>
      </c>
      <c r="H99" s="74">
        <v>0</v>
      </c>
      <c r="I99" s="69">
        <v>0</v>
      </c>
      <c r="J99" s="69">
        <v>0</v>
      </c>
      <c r="K99" s="70">
        <f t="shared" si="17"/>
        <v>0</v>
      </c>
      <c r="M99" s="106" t="s">
        <v>37</v>
      </c>
      <c r="N99" s="74">
        <v>0</v>
      </c>
      <c r="O99" s="69">
        <v>0</v>
      </c>
      <c r="P99" s="69">
        <v>0</v>
      </c>
      <c r="Q99" s="70">
        <f t="shared" si="18"/>
        <v>0</v>
      </c>
      <c r="S99" s="106" t="s">
        <v>37</v>
      </c>
      <c r="T99" s="74">
        <v>0</v>
      </c>
      <c r="U99" s="69">
        <v>0</v>
      </c>
      <c r="V99" s="69">
        <v>0</v>
      </c>
      <c r="W99" s="70">
        <f t="shared" si="19"/>
        <v>0</v>
      </c>
    </row>
    <row r="100" spans="1:23" ht="24" customHeight="1" x14ac:dyDescent="0.25">
      <c r="A100" s="106" t="s">
        <v>38</v>
      </c>
      <c r="B100" s="74">
        <v>0</v>
      </c>
      <c r="C100" s="69">
        <v>0</v>
      </c>
      <c r="D100" s="69">
        <v>0</v>
      </c>
      <c r="E100" s="70">
        <f t="shared" si="16"/>
        <v>0</v>
      </c>
      <c r="G100" s="106" t="s">
        <v>38</v>
      </c>
      <c r="H100" s="74">
        <v>0</v>
      </c>
      <c r="I100" s="69">
        <v>0</v>
      </c>
      <c r="J100" s="69">
        <v>1</v>
      </c>
      <c r="K100" s="70">
        <f t="shared" si="17"/>
        <v>1</v>
      </c>
      <c r="M100" s="106" t="s">
        <v>38</v>
      </c>
      <c r="N100" s="74">
        <v>0</v>
      </c>
      <c r="O100" s="69">
        <v>0</v>
      </c>
      <c r="P100" s="69">
        <v>0</v>
      </c>
      <c r="Q100" s="70">
        <f t="shared" si="18"/>
        <v>0</v>
      </c>
      <c r="S100" s="106" t="s">
        <v>38</v>
      </c>
      <c r="T100" s="74">
        <v>0</v>
      </c>
      <c r="U100" s="69">
        <v>0</v>
      </c>
      <c r="V100" s="69">
        <v>0</v>
      </c>
      <c r="W100" s="70">
        <f t="shared" si="19"/>
        <v>0</v>
      </c>
    </row>
    <row r="101" spans="1:23" ht="24" customHeight="1" x14ac:dyDescent="0.25">
      <c r="A101" s="106" t="s">
        <v>213</v>
      </c>
      <c r="B101" s="74">
        <v>0</v>
      </c>
      <c r="C101" s="69">
        <v>1</v>
      </c>
      <c r="D101" s="69">
        <v>0</v>
      </c>
      <c r="E101" s="70">
        <f t="shared" si="16"/>
        <v>1</v>
      </c>
      <c r="G101" s="106" t="s">
        <v>213</v>
      </c>
      <c r="H101" s="74">
        <v>0</v>
      </c>
      <c r="I101" s="69">
        <v>0</v>
      </c>
      <c r="J101" s="69">
        <v>0</v>
      </c>
      <c r="K101" s="70">
        <f t="shared" si="17"/>
        <v>0</v>
      </c>
      <c r="M101" s="106" t="s">
        <v>213</v>
      </c>
      <c r="N101" s="74">
        <v>0</v>
      </c>
      <c r="O101" s="69">
        <v>2</v>
      </c>
      <c r="P101" s="69">
        <v>0</v>
      </c>
      <c r="Q101" s="70">
        <f t="shared" si="18"/>
        <v>2</v>
      </c>
      <c r="S101" s="106" t="s">
        <v>213</v>
      </c>
      <c r="T101" s="74">
        <v>0</v>
      </c>
      <c r="U101" s="69">
        <v>0</v>
      </c>
      <c r="V101" s="69">
        <v>0</v>
      </c>
      <c r="W101" s="70">
        <f t="shared" si="19"/>
        <v>0</v>
      </c>
    </row>
    <row r="102" spans="1:23" ht="24" customHeight="1" x14ac:dyDescent="0.25">
      <c r="A102" s="106" t="s">
        <v>214</v>
      </c>
      <c r="B102" s="74">
        <v>0</v>
      </c>
      <c r="C102" s="69">
        <v>0</v>
      </c>
      <c r="D102" s="69">
        <v>0</v>
      </c>
      <c r="E102" s="70">
        <f t="shared" si="16"/>
        <v>0</v>
      </c>
      <c r="G102" s="106" t="s">
        <v>214</v>
      </c>
      <c r="H102" s="74">
        <v>0</v>
      </c>
      <c r="I102" s="69">
        <v>0</v>
      </c>
      <c r="J102" s="69">
        <v>0</v>
      </c>
      <c r="K102" s="70">
        <f t="shared" si="17"/>
        <v>0</v>
      </c>
      <c r="M102" s="106" t="s">
        <v>214</v>
      </c>
      <c r="N102" s="74">
        <v>0</v>
      </c>
      <c r="O102" s="69">
        <v>0</v>
      </c>
      <c r="P102" s="69">
        <v>0</v>
      </c>
      <c r="Q102" s="70">
        <f t="shared" si="18"/>
        <v>0</v>
      </c>
      <c r="S102" s="106" t="s">
        <v>214</v>
      </c>
      <c r="T102" s="74">
        <v>0</v>
      </c>
      <c r="U102" s="69">
        <v>0</v>
      </c>
      <c r="V102" s="69">
        <v>0</v>
      </c>
      <c r="W102" s="70">
        <f t="shared" si="19"/>
        <v>0</v>
      </c>
    </row>
    <row r="103" spans="1:23" ht="24" customHeight="1" x14ac:dyDescent="0.25">
      <c r="A103" s="106" t="s">
        <v>298</v>
      </c>
      <c r="B103" s="74">
        <v>0</v>
      </c>
      <c r="C103" s="69">
        <v>0</v>
      </c>
      <c r="D103" s="69">
        <v>0</v>
      </c>
      <c r="E103" s="70">
        <f t="shared" si="16"/>
        <v>0</v>
      </c>
      <c r="G103" s="106" t="s">
        <v>298</v>
      </c>
      <c r="H103" s="74">
        <v>0</v>
      </c>
      <c r="I103" s="69">
        <v>0</v>
      </c>
      <c r="J103" s="69">
        <v>0</v>
      </c>
      <c r="K103" s="70">
        <f t="shared" si="17"/>
        <v>0</v>
      </c>
      <c r="M103" s="106" t="s">
        <v>298</v>
      </c>
      <c r="N103" s="74">
        <v>0</v>
      </c>
      <c r="O103" s="69">
        <v>0</v>
      </c>
      <c r="P103" s="69">
        <v>0</v>
      </c>
      <c r="Q103" s="70">
        <f t="shared" si="18"/>
        <v>0</v>
      </c>
      <c r="S103" s="106" t="s">
        <v>298</v>
      </c>
      <c r="T103" s="74">
        <v>2</v>
      </c>
      <c r="U103" s="69">
        <v>0</v>
      </c>
      <c r="V103" s="69">
        <v>0</v>
      </c>
      <c r="W103" s="70">
        <f t="shared" si="19"/>
        <v>2</v>
      </c>
    </row>
    <row r="104" spans="1:23" ht="24" customHeight="1" x14ac:dyDescent="0.25">
      <c r="A104" s="106" t="s">
        <v>299</v>
      </c>
      <c r="B104" s="74">
        <v>0</v>
      </c>
      <c r="C104" s="69">
        <v>0</v>
      </c>
      <c r="D104" s="69">
        <v>0</v>
      </c>
      <c r="E104" s="70">
        <f t="shared" si="16"/>
        <v>0</v>
      </c>
      <c r="G104" s="106" t="s">
        <v>299</v>
      </c>
      <c r="H104" s="74">
        <v>0</v>
      </c>
      <c r="I104" s="69">
        <v>0</v>
      </c>
      <c r="J104" s="69">
        <v>0</v>
      </c>
      <c r="K104" s="70">
        <f t="shared" si="17"/>
        <v>0</v>
      </c>
      <c r="M104" s="106" t="s">
        <v>299</v>
      </c>
      <c r="N104" s="74">
        <v>0</v>
      </c>
      <c r="O104" s="69">
        <v>0</v>
      </c>
      <c r="P104" s="69">
        <v>0</v>
      </c>
      <c r="Q104" s="70">
        <f t="shared" si="18"/>
        <v>0</v>
      </c>
      <c r="S104" s="106" t="s">
        <v>299</v>
      </c>
      <c r="T104" s="74">
        <v>0</v>
      </c>
      <c r="U104" s="69">
        <v>0</v>
      </c>
      <c r="V104" s="69">
        <v>0</v>
      </c>
      <c r="W104" s="70">
        <f t="shared" si="19"/>
        <v>0</v>
      </c>
    </row>
    <row r="105" spans="1:23" ht="24" customHeight="1" x14ac:dyDescent="0.25">
      <c r="A105" s="106" t="s">
        <v>40</v>
      </c>
      <c r="B105" s="74">
        <v>0</v>
      </c>
      <c r="C105" s="69">
        <v>0</v>
      </c>
      <c r="D105" s="69">
        <v>0</v>
      </c>
      <c r="E105" s="70">
        <f t="shared" si="16"/>
        <v>0</v>
      </c>
      <c r="G105" s="106" t="s">
        <v>40</v>
      </c>
      <c r="H105" s="74">
        <v>0</v>
      </c>
      <c r="I105" s="69">
        <v>0</v>
      </c>
      <c r="J105" s="69">
        <v>0</v>
      </c>
      <c r="K105" s="70">
        <f t="shared" si="17"/>
        <v>0</v>
      </c>
      <c r="M105" s="106" t="s">
        <v>40</v>
      </c>
      <c r="N105" s="74">
        <v>0</v>
      </c>
      <c r="O105" s="69">
        <v>0</v>
      </c>
      <c r="P105" s="69">
        <v>0</v>
      </c>
      <c r="Q105" s="70">
        <f t="shared" si="18"/>
        <v>0</v>
      </c>
      <c r="S105" s="106" t="s">
        <v>40</v>
      </c>
      <c r="T105" s="74">
        <v>0</v>
      </c>
      <c r="U105" s="69">
        <v>0</v>
      </c>
      <c r="V105" s="69">
        <v>0</v>
      </c>
      <c r="W105" s="70">
        <f t="shared" si="19"/>
        <v>0</v>
      </c>
    </row>
    <row r="106" spans="1:23" ht="24" customHeight="1" x14ac:dyDescent="0.25">
      <c r="A106" s="106" t="s">
        <v>39</v>
      </c>
      <c r="B106" s="74">
        <v>0</v>
      </c>
      <c r="C106" s="69">
        <v>0</v>
      </c>
      <c r="D106" s="69">
        <v>0</v>
      </c>
      <c r="E106" s="70">
        <f t="shared" si="16"/>
        <v>0</v>
      </c>
      <c r="G106" s="106" t="s">
        <v>39</v>
      </c>
      <c r="H106" s="74">
        <v>0</v>
      </c>
      <c r="I106" s="69">
        <v>0</v>
      </c>
      <c r="J106" s="69">
        <v>0</v>
      </c>
      <c r="K106" s="70">
        <f t="shared" si="17"/>
        <v>0</v>
      </c>
      <c r="M106" s="106" t="s">
        <v>39</v>
      </c>
      <c r="N106" s="74">
        <v>0</v>
      </c>
      <c r="O106" s="69">
        <v>0</v>
      </c>
      <c r="P106" s="69">
        <v>0</v>
      </c>
      <c r="Q106" s="70">
        <f t="shared" si="18"/>
        <v>0</v>
      </c>
      <c r="S106" s="106" t="s">
        <v>39</v>
      </c>
      <c r="T106" s="74">
        <v>0</v>
      </c>
      <c r="U106" s="69">
        <v>0</v>
      </c>
      <c r="V106" s="69">
        <v>0</v>
      </c>
      <c r="W106" s="70">
        <f t="shared" si="19"/>
        <v>0</v>
      </c>
    </row>
    <row r="107" spans="1:23" ht="24" customHeight="1" x14ac:dyDescent="0.25">
      <c r="A107" s="106" t="s">
        <v>41</v>
      </c>
      <c r="B107" s="74">
        <v>0</v>
      </c>
      <c r="C107" s="69">
        <v>0</v>
      </c>
      <c r="D107" s="69">
        <v>0</v>
      </c>
      <c r="E107" s="70">
        <f t="shared" si="16"/>
        <v>0</v>
      </c>
      <c r="G107" s="106" t="s">
        <v>41</v>
      </c>
      <c r="H107" s="74">
        <v>1</v>
      </c>
      <c r="I107" s="69">
        <v>0</v>
      </c>
      <c r="J107" s="69">
        <v>0</v>
      </c>
      <c r="K107" s="70">
        <f t="shared" si="17"/>
        <v>1</v>
      </c>
      <c r="M107" s="106" t="s">
        <v>41</v>
      </c>
      <c r="N107" s="74">
        <v>1</v>
      </c>
      <c r="O107" s="69">
        <v>0</v>
      </c>
      <c r="P107" s="69">
        <v>2</v>
      </c>
      <c r="Q107" s="70">
        <f t="shared" si="18"/>
        <v>3</v>
      </c>
      <c r="S107" s="106" t="s">
        <v>41</v>
      </c>
      <c r="T107" s="74">
        <v>0</v>
      </c>
      <c r="U107" s="69">
        <v>0</v>
      </c>
      <c r="V107" s="69">
        <v>3</v>
      </c>
      <c r="W107" s="70">
        <f t="shared" si="19"/>
        <v>3</v>
      </c>
    </row>
    <row r="108" spans="1:23" ht="24" customHeight="1" x14ac:dyDescent="0.25">
      <c r="A108" s="106" t="s">
        <v>300</v>
      </c>
      <c r="B108" s="74">
        <v>0</v>
      </c>
      <c r="C108" s="69">
        <v>0</v>
      </c>
      <c r="D108" s="69">
        <v>0</v>
      </c>
      <c r="E108" s="70">
        <f t="shared" si="16"/>
        <v>0</v>
      </c>
      <c r="G108" s="106" t="s">
        <v>300</v>
      </c>
      <c r="H108" s="74">
        <v>0</v>
      </c>
      <c r="I108" s="69">
        <v>0</v>
      </c>
      <c r="J108" s="69">
        <v>2</v>
      </c>
      <c r="K108" s="70">
        <f t="shared" si="17"/>
        <v>2</v>
      </c>
      <c r="M108" s="106" t="s">
        <v>300</v>
      </c>
      <c r="N108" s="74">
        <v>1</v>
      </c>
      <c r="O108" s="69">
        <v>1</v>
      </c>
      <c r="P108" s="69">
        <v>0</v>
      </c>
      <c r="Q108" s="70">
        <f t="shared" si="18"/>
        <v>2</v>
      </c>
      <c r="S108" s="106" t="s">
        <v>300</v>
      </c>
      <c r="T108" s="74">
        <v>1</v>
      </c>
      <c r="U108" s="69">
        <v>0</v>
      </c>
      <c r="V108" s="69">
        <v>0</v>
      </c>
      <c r="W108" s="70">
        <f t="shared" si="19"/>
        <v>1</v>
      </c>
    </row>
    <row r="109" spans="1:23" ht="24" customHeight="1" x14ac:dyDescent="0.25">
      <c r="A109" s="106" t="s">
        <v>190</v>
      </c>
      <c r="B109" s="74">
        <v>0</v>
      </c>
      <c r="C109" s="69">
        <v>0</v>
      </c>
      <c r="D109" s="69">
        <v>0</v>
      </c>
      <c r="E109" s="70">
        <f t="shared" si="16"/>
        <v>0</v>
      </c>
      <c r="G109" s="106" t="s">
        <v>190</v>
      </c>
      <c r="H109" s="74">
        <v>1</v>
      </c>
      <c r="I109" s="69">
        <v>0</v>
      </c>
      <c r="J109" s="69">
        <v>0</v>
      </c>
      <c r="K109" s="70">
        <f t="shared" si="17"/>
        <v>1</v>
      </c>
      <c r="M109" s="106" t="s">
        <v>190</v>
      </c>
      <c r="N109" s="74">
        <v>0</v>
      </c>
      <c r="O109" s="69">
        <v>0</v>
      </c>
      <c r="P109" s="69">
        <v>0</v>
      </c>
      <c r="Q109" s="70">
        <f t="shared" si="18"/>
        <v>0</v>
      </c>
      <c r="S109" s="106" t="s">
        <v>190</v>
      </c>
      <c r="T109" s="74">
        <v>0</v>
      </c>
      <c r="U109" s="69">
        <v>0</v>
      </c>
      <c r="V109" s="69">
        <v>0</v>
      </c>
      <c r="W109" s="70">
        <f t="shared" si="19"/>
        <v>0</v>
      </c>
    </row>
    <row r="110" spans="1:23" ht="24" customHeight="1" x14ac:dyDescent="0.25">
      <c r="A110" s="106" t="s">
        <v>215</v>
      </c>
      <c r="B110" s="74">
        <v>0</v>
      </c>
      <c r="C110" s="69">
        <v>0</v>
      </c>
      <c r="D110" s="69">
        <v>0</v>
      </c>
      <c r="E110" s="70">
        <f t="shared" si="16"/>
        <v>0</v>
      </c>
      <c r="G110" s="106" t="s">
        <v>215</v>
      </c>
      <c r="H110" s="74">
        <v>0</v>
      </c>
      <c r="I110" s="69">
        <v>0</v>
      </c>
      <c r="J110" s="69">
        <v>0</v>
      </c>
      <c r="K110" s="70">
        <f t="shared" si="17"/>
        <v>0</v>
      </c>
      <c r="M110" s="106" t="s">
        <v>215</v>
      </c>
      <c r="N110" s="74">
        <v>0</v>
      </c>
      <c r="O110" s="69">
        <v>0</v>
      </c>
      <c r="P110" s="69">
        <v>0</v>
      </c>
      <c r="Q110" s="70">
        <f t="shared" si="18"/>
        <v>0</v>
      </c>
      <c r="S110" s="106" t="s">
        <v>215</v>
      </c>
      <c r="T110" s="74">
        <v>0</v>
      </c>
      <c r="U110" s="69">
        <v>0</v>
      </c>
      <c r="V110" s="69">
        <v>0</v>
      </c>
      <c r="W110" s="70">
        <f t="shared" si="19"/>
        <v>0</v>
      </c>
    </row>
    <row r="111" spans="1:23" ht="24" customHeight="1" x14ac:dyDescent="0.25">
      <c r="A111" s="106" t="s">
        <v>301</v>
      </c>
      <c r="B111" s="74">
        <v>0</v>
      </c>
      <c r="C111" s="69">
        <v>0</v>
      </c>
      <c r="D111" s="69">
        <v>0</v>
      </c>
      <c r="E111" s="70">
        <f t="shared" si="16"/>
        <v>0</v>
      </c>
      <c r="G111" s="106" t="s">
        <v>301</v>
      </c>
      <c r="H111" s="74">
        <v>0</v>
      </c>
      <c r="I111" s="69">
        <v>0</v>
      </c>
      <c r="J111" s="69">
        <v>0</v>
      </c>
      <c r="K111" s="70">
        <f t="shared" si="17"/>
        <v>0</v>
      </c>
      <c r="M111" s="106" t="s">
        <v>301</v>
      </c>
      <c r="N111" s="74">
        <v>0</v>
      </c>
      <c r="O111" s="69">
        <v>0</v>
      </c>
      <c r="P111" s="69">
        <v>0</v>
      </c>
      <c r="Q111" s="70">
        <f t="shared" si="18"/>
        <v>0</v>
      </c>
      <c r="S111" s="106" t="s">
        <v>301</v>
      </c>
      <c r="T111" s="74">
        <v>0</v>
      </c>
      <c r="U111" s="69">
        <v>0</v>
      </c>
      <c r="V111" s="69">
        <v>0</v>
      </c>
      <c r="W111" s="70">
        <f t="shared" si="19"/>
        <v>0</v>
      </c>
    </row>
    <row r="112" spans="1:23" ht="24" customHeight="1" x14ac:dyDescent="0.25">
      <c r="A112" s="106" t="s">
        <v>191</v>
      </c>
      <c r="B112" s="74">
        <v>0</v>
      </c>
      <c r="C112" s="69">
        <v>0</v>
      </c>
      <c r="D112" s="69">
        <v>0</v>
      </c>
      <c r="E112" s="70">
        <f t="shared" si="16"/>
        <v>0</v>
      </c>
      <c r="G112" s="106" t="s">
        <v>191</v>
      </c>
      <c r="H112" s="74">
        <v>0</v>
      </c>
      <c r="I112" s="69">
        <v>0</v>
      </c>
      <c r="J112" s="69">
        <v>0</v>
      </c>
      <c r="K112" s="70">
        <f t="shared" si="17"/>
        <v>0</v>
      </c>
      <c r="M112" s="106" t="s">
        <v>191</v>
      </c>
      <c r="N112" s="74">
        <v>0</v>
      </c>
      <c r="O112" s="69">
        <v>0</v>
      </c>
      <c r="P112" s="69">
        <v>0</v>
      </c>
      <c r="Q112" s="70">
        <f t="shared" si="18"/>
        <v>0</v>
      </c>
      <c r="S112" s="106" t="s">
        <v>191</v>
      </c>
      <c r="T112" s="74">
        <v>0</v>
      </c>
      <c r="U112" s="69">
        <v>0</v>
      </c>
      <c r="V112" s="69">
        <v>0</v>
      </c>
      <c r="W112" s="70">
        <f t="shared" si="19"/>
        <v>0</v>
      </c>
    </row>
    <row r="113" spans="1:23" ht="24" customHeight="1" x14ac:dyDescent="0.25">
      <c r="A113" s="106" t="s">
        <v>302</v>
      </c>
      <c r="B113" s="74">
        <v>0</v>
      </c>
      <c r="C113" s="69">
        <v>0</v>
      </c>
      <c r="D113" s="69">
        <v>0</v>
      </c>
      <c r="E113" s="70">
        <f t="shared" si="16"/>
        <v>0</v>
      </c>
      <c r="G113" s="106" t="s">
        <v>302</v>
      </c>
      <c r="H113" s="74">
        <v>0</v>
      </c>
      <c r="I113" s="69">
        <v>0</v>
      </c>
      <c r="J113" s="69">
        <v>0</v>
      </c>
      <c r="K113" s="70">
        <f t="shared" si="17"/>
        <v>0</v>
      </c>
      <c r="M113" s="106" t="s">
        <v>302</v>
      </c>
      <c r="N113" s="74">
        <v>0</v>
      </c>
      <c r="O113" s="69">
        <v>0</v>
      </c>
      <c r="P113" s="69">
        <v>0</v>
      </c>
      <c r="Q113" s="70">
        <f t="shared" si="18"/>
        <v>0</v>
      </c>
      <c r="S113" s="106" t="s">
        <v>302</v>
      </c>
      <c r="T113" s="74">
        <v>0</v>
      </c>
      <c r="U113" s="69">
        <v>0</v>
      </c>
      <c r="V113" s="69">
        <v>0</v>
      </c>
      <c r="W113" s="70">
        <f t="shared" si="19"/>
        <v>0</v>
      </c>
    </row>
    <row r="114" spans="1:23" ht="24" customHeight="1" x14ac:dyDescent="0.25">
      <c r="A114" s="106" t="s">
        <v>43</v>
      </c>
      <c r="B114" s="74">
        <v>0</v>
      </c>
      <c r="C114" s="69">
        <v>0</v>
      </c>
      <c r="D114" s="69">
        <v>0</v>
      </c>
      <c r="E114" s="70">
        <f t="shared" si="16"/>
        <v>0</v>
      </c>
      <c r="G114" s="106" t="s">
        <v>43</v>
      </c>
      <c r="H114" s="74">
        <v>0</v>
      </c>
      <c r="I114" s="69">
        <v>0</v>
      </c>
      <c r="J114" s="69">
        <v>0</v>
      </c>
      <c r="K114" s="70">
        <f t="shared" si="17"/>
        <v>0</v>
      </c>
      <c r="M114" s="106" t="s">
        <v>43</v>
      </c>
      <c r="N114" s="74">
        <v>0</v>
      </c>
      <c r="O114" s="69">
        <v>0</v>
      </c>
      <c r="P114" s="69">
        <v>0</v>
      </c>
      <c r="Q114" s="70">
        <f t="shared" si="18"/>
        <v>0</v>
      </c>
      <c r="S114" s="106" t="s">
        <v>43</v>
      </c>
      <c r="T114" s="74">
        <v>0</v>
      </c>
      <c r="U114" s="69">
        <v>0</v>
      </c>
      <c r="V114" s="69">
        <v>0</v>
      </c>
      <c r="W114" s="70">
        <f t="shared" si="19"/>
        <v>0</v>
      </c>
    </row>
    <row r="115" spans="1:23" ht="24" customHeight="1" x14ac:dyDescent="0.25">
      <c r="A115" s="106" t="s">
        <v>42</v>
      </c>
      <c r="B115" s="74">
        <v>1</v>
      </c>
      <c r="C115" s="69">
        <v>0</v>
      </c>
      <c r="D115" s="69">
        <v>0</v>
      </c>
      <c r="E115" s="70">
        <f t="shared" si="16"/>
        <v>1</v>
      </c>
      <c r="G115" s="106" t="s">
        <v>42</v>
      </c>
      <c r="H115" s="74">
        <v>0</v>
      </c>
      <c r="I115" s="69">
        <v>0</v>
      </c>
      <c r="J115" s="69">
        <v>0</v>
      </c>
      <c r="K115" s="70">
        <f t="shared" si="17"/>
        <v>0</v>
      </c>
      <c r="M115" s="106" t="s">
        <v>42</v>
      </c>
      <c r="N115" s="74">
        <v>3</v>
      </c>
      <c r="O115" s="69">
        <v>0</v>
      </c>
      <c r="P115" s="69">
        <v>0</v>
      </c>
      <c r="Q115" s="70">
        <f t="shared" si="18"/>
        <v>3</v>
      </c>
      <c r="S115" s="106" t="s">
        <v>42</v>
      </c>
      <c r="T115" s="74">
        <v>4</v>
      </c>
      <c r="U115" s="69">
        <v>3</v>
      </c>
      <c r="V115" s="69">
        <v>0</v>
      </c>
      <c r="W115" s="70">
        <f t="shared" si="19"/>
        <v>7</v>
      </c>
    </row>
    <row r="116" spans="1:23" ht="24" customHeight="1" x14ac:dyDescent="0.25">
      <c r="A116" s="106" t="s">
        <v>216</v>
      </c>
      <c r="B116" s="74">
        <v>0</v>
      </c>
      <c r="C116" s="69">
        <v>0</v>
      </c>
      <c r="D116" s="69">
        <v>0</v>
      </c>
      <c r="E116" s="70">
        <f t="shared" si="16"/>
        <v>0</v>
      </c>
      <c r="G116" s="106" t="s">
        <v>216</v>
      </c>
      <c r="H116" s="74">
        <v>0</v>
      </c>
      <c r="I116" s="69">
        <v>0</v>
      </c>
      <c r="J116" s="69">
        <v>0</v>
      </c>
      <c r="K116" s="70">
        <f t="shared" si="17"/>
        <v>0</v>
      </c>
      <c r="M116" s="106" t="s">
        <v>216</v>
      </c>
      <c r="N116" s="74">
        <v>0</v>
      </c>
      <c r="O116" s="69">
        <v>8</v>
      </c>
      <c r="P116" s="69">
        <v>0</v>
      </c>
      <c r="Q116" s="70">
        <f t="shared" si="18"/>
        <v>8</v>
      </c>
      <c r="S116" s="106" t="s">
        <v>216</v>
      </c>
      <c r="T116" s="74">
        <v>0</v>
      </c>
      <c r="U116" s="69">
        <v>3</v>
      </c>
      <c r="V116" s="69">
        <v>0</v>
      </c>
      <c r="W116" s="70">
        <f t="shared" si="19"/>
        <v>3</v>
      </c>
    </row>
    <row r="117" spans="1:23" ht="24" customHeight="1" x14ac:dyDescent="0.25">
      <c r="A117" s="106" t="s">
        <v>46</v>
      </c>
      <c r="B117" s="74">
        <v>0</v>
      </c>
      <c r="C117" s="69">
        <v>0</v>
      </c>
      <c r="D117" s="69">
        <v>0</v>
      </c>
      <c r="E117" s="70">
        <f t="shared" si="16"/>
        <v>0</v>
      </c>
      <c r="G117" s="106" t="s">
        <v>46</v>
      </c>
      <c r="H117" s="74">
        <v>0</v>
      </c>
      <c r="I117" s="69">
        <v>0</v>
      </c>
      <c r="J117" s="69">
        <v>0</v>
      </c>
      <c r="K117" s="70">
        <f t="shared" si="17"/>
        <v>0</v>
      </c>
      <c r="M117" s="106" t="s">
        <v>46</v>
      </c>
      <c r="N117" s="74">
        <v>0</v>
      </c>
      <c r="O117" s="69">
        <v>0</v>
      </c>
      <c r="P117" s="69">
        <v>0</v>
      </c>
      <c r="Q117" s="70">
        <f t="shared" si="18"/>
        <v>0</v>
      </c>
      <c r="S117" s="106" t="s">
        <v>46</v>
      </c>
      <c r="T117" s="74">
        <v>0</v>
      </c>
      <c r="U117" s="69">
        <v>0</v>
      </c>
      <c r="V117" s="69">
        <v>0</v>
      </c>
      <c r="W117" s="70">
        <f t="shared" si="19"/>
        <v>0</v>
      </c>
    </row>
    <row r="118" spans="1:23" ht="24" customHeight="1" x14ac:dyDescent="0.25">
      <c r="A118" s="106" t="s">
        <v>303</v>
      </c>
      <c r="B118" s="74">
        <v>0</v>
      </c>
      <c r="C118" s="69">
        <v>0</v>
      </c>
      <c r="D118" s="69">
        <v>0</v>
      </c>
      <c r="E118" s="70">
        <f t="shared" si="16"/>
        <v>0</v>
      </c>
      <c r="G118" s="106" t="s">
        <v>303</v>
      </c>
      <c r="H118" s="74">
        <v>0</v>
      </c>
      <c r="I118" s="69">
        <v>0</v>
      </c>
      <c r="J118" s="69">
        <v>0</v>
      </c>
      <c r="K118" s="70">
        <f t="shared" si="17"/>
        <v>0</v>
      </c>
      <c r="M118" s="106" t="s">
        <v>303</v>
      </c>
      <c r="N118" s="74">
        <v>0</v>
      </c>
      <c r="O118" s="69">
        <v>0</v>
      </c>
      <c r="P118" s="69">
        <v>0</v>
      </c>
      <c r="Q118" s="70">
        <f t="shared" si="18"/>
        <v>0</v>
      </c>
      <c r="S118" s="106" t="s">
        <v>303</v>
      </c>
      <c r="T118" s="74">
        <v>0</v>
      </c>
      <c r="U118" s="69">
        <v>0</v>
      </c>
      <c r="V118" s="69">
        <v>0</v>
      </c>
      <c r="W118" s="70">
        <f t="shared" si="19"/>
        <v>0</v>
      </c>
    </row>
    <row r="119" spans="1:23" ht="24" customHeight="1" x14ac:dyDescent="0.25">
      <c r="A119" s="106" t="s">
        <v>45</v>
      </c>
      <c r="B119" s="74">
        <v>0</v>
      </c>
      <c r="C119" s="69">
        <v>0</v>
      </c>
      <c r="D119" s="69">
        <v>0</v>
      </c>
      <c r="E119" s="70">
        <f t="shared" si="16"/>
        <v>0</v>
      </c>
      <c r="G119" s="106" t="s">
        <v>45</v>
      </c>
      <c r="H119" s="74">
        <v>0</v>
      </c>
      <c r="I119" s="69">
        <v>0</v>
      </c>
      <c r="J119" s="69">
        <v>0</v>
      </c>
      <c r="K119" s="70">
        <f t="shared" si="17"/>
        <v>0</v>
      </c>
      <c r="M119" s="106" t="s">
        <v>45</v>
      </c>
      <c r="N119" s="74">
        <v>0</v>
      </c>
      <c r="O119" s="69">
        <v>0</v>
      </c>
      <c r="P119" s="69">
        <v>0</v>
      </c>
      <c r="Q119" s="70">
        <f t="shared" si="18"/>
        <v>0</v>
      </c>
      <c r="S119" s="106" t="s">
        <v>45</v>
      </c>
      <c r="T119" s="74">
        <v>0</v>
      </c>
      <c r="U119" s="69">
        <v>0</v>
      </c>
      <c r="V119" s="69">
        <v>0</v>
      </c>
      <c r="W119" s="70">
        <f t="shared" si="19"/>
        <v>0</v>
      </c>
    </row>
    <row r="120" spans="1:23" ht="24" customHeight="1" x14ac:dyDescent="0.25">
      <c r="A120" s="106" t="s">
        <v>44</v>
      </c>
      <c r="B120" s="74">
        <v>0</v>
      </c>
      <c r="C120" s="69">
        <v>0</v>
      </c>
      <c r="D120" s="69">
        <v>0</v>
      </c>
      <c r="E120" s="70">
        <f t="shared" si="16"/>
        <v>0</v>
      </c>
      <c r="G120" s="106" t="s">
        <v>44</v>
      </c>
      <c r="H120" s="74">
        <v>1</v>
      </c>
      <c r="I120" s="69">
        <v>0</v>
      </c>
      <c r="J120" s="69">
        <v>0</v>
      </c>
      <c r="K120" s="70">
        <f t="shared" si="17"/>
        <v>1</v>
      </c>
      <c r="M120" s="106" t="s">
        <v>44</v>
      </c>
      <c r="N120" s="74">
        <v>1</v>
      </c>
      <c r="O120" s="69">
        <v>0</v>
      </c>
      <c r="P120" s="69">
        <v>0</v>
      </c>
      <c r="Q120" s="70">
        <f t="shared" si="18"/>
        <v>1</v>
      </c>
      <c r="S120" s="106" t="s">
        <v>44</v>
      </c>
      <c r="T120" s="74">
        <v>1</v>
      </c>
      <c r="U120" s="69">
        <v>1</v>
      </c>
      <c r="V120" s="69">
        <v>1</v>
      </c>
      <c r="W120" s="70">
        <f t="shared" si="19"/>
        <v>3</v>
      </c>
    </row>
    <row r="121" spans="1:23" ht="24" customHeight="1" x14ac:dyDescent="0.25">
      <c r="A121" s="106" t="s">
        <v>47</v>
      </c>
      <c r="B121" s="74">
        <v>0</v>
      </c>
      <c r="C121" s="69">
        <v>0</v>
      </c>
      <c r="D121" s="69">
        <v>0</v>
      </c>
      <c r="E121" s="70">
        <f t="shared" si="16"/>
        <v>0</v>
      </c>
      <c r="G121" s="106" t="s">
        <v>47</v>
      </c>
      <c r="H121" s="74">
        <v>0</v>
      </c>
      <c r="I121" s="69">
        <v>0</v>
      </c>
      <c r="J121" s="69">
        <v>0</v>
      </c>
      <c r="K121" s="70">
        <f t="shared" si="17"/>
        <v>0</v>
      </c>
      <c r="M121" s="106" t="s">
        <v>47</v>
      </c>
      <c r="N121" s="74">
        <v>0</v>
      </c>
      <c r="O121" s="69">
        <v>0</v>
      </c>
      <c r="P121" s="69">
        <v>0</v>
      </c>
      <c r="Q121" s="70">
        <f t="shared" si="18"/>
        <v>0</v>
      </c>
      <c r="S121" s="106" t="s">
        <v>47</v>
      </c>
      <c r="T121" s="74">
        <v>0</v>
      </c>
      <c r="U121" s="69">
        <v>0</v>
      </c>
      <c r="V121" s="69">
        <v>0</v>
      </c>
      <c r="W121" s="70">
        <f t="shared" si="19"/>
        <v>0</v>
      </c>
    </row>
    <row r="122" spans="1:23" ht="24" customHeight="1" x14ac:dyDescent="0.25">
      <c r="A122" s="106" t="s">
        <v>48</v>
      </c>
      <c r="B122" s="74">
        <v>0</v>
      </c>
      <c r="C122" s="69">
        <v>0</v>
      </c>
      <c r="D122" s="69">
        <v>0</v>
      </c>
      <c r="E122" s="70">
        <f t="shared" si="16"/>
        <v>0</v>
      </c>
      <c r="G122" s="106" t="s">
        <v>48</v>
      </c>
      <c r="H122" s="74">
        <v>0</v>
      </c>
      <c r="I122" s="69">
        <v>0</v>
      </c>
      <c r="J122" s="69">
        <v>1</v>
      </c>
      <c r="K122" s="70">
        <f t="shared" si="17"/>
        <v>1</v>
      </c>
      <c r="M122" s="106" t="s">
        <v>48</v>
      </c>
      <c r="N122" s="74">
        <v>0</v>
      </c>
      <c r="O122" s="69">
        <v>0</v>
      </c>
      <c r="P122" s="69">
        <v>0</v>
      </c>
      <c r="Q122" s="70">
        <f t="shared" si="18"/>
        <v>0</v>
      </c>
      <c r="S122" s="106" t="s">
        <v>48</v>
      </c>
      <c r="T122" s="74">
        <v>0</v>
      </c>
      <c r="U122" s="69">
        <v>0</v>
      </c>
      <c r="V122" s="69">
        <v>0</v>
      </c>
      <c r="W122" s="70">
        <f t="shared" si="19"/>
        <v>0</v>
      </c>
    </row>
    <row r="123" spans="1:23" ht="24" customHeight="1" x14ac:dyDescent="0.25">
      <c r="A123" s="106" t="s">
        <v>49</v>
      </c>
      <c r="B123" s="74">
        <v>0</v>
      </c>
      <c r="C123" s="69">
        <v>0</v>
      </c>
      <c r="D123" s="69">
        <v>0</v>
      </c>
      <c r="E123" s="70">
        <f t="shared" si="16"/>
        <v>0</v>
      </c>
      <c r="G123" s="106" t="s">
        <v>49</v>
      </c>
      <c r="H123" s="74">
        <v>0</v>
      </c>
      <c r="I123" s="69">
        <v>0</v>
      </c>
      <c r="J123" s="69">
        <v>0</v>
      </c>
      <c r="K123" s="70">
        <f t="shared" si="17"/>
        <v>0</v>
      </c>
      <c r="M123" s="106" t="s">
        <v>49</v>
      </c>
      <c r="N123" s="74">
        <v>0</v>
      </c>
      <c r="O123" s="69">
        <v>0</v>
      </c>
      <c r="P123" s="69">
        <v>0</v>
      </c>
      <c r="Q123" s="70">
        <f t="shared" si="18"/>
        <v>0</v>
      </c>
      <c r="S123" s="106" t="s">
        <v>49</v>
      </c>
      <c r="T123" s="74">
        <v>0</v>
      </c>
      <c r="U123" s="69">
        <v>0</v>
      </c>
      <c r="V123" s="69">
        <v>0</v>
      </c>
      <c r="W123" s="70">
        <f t="shared" si="19"/>
        <v>0</v>
      </c>
    </row>
    <row r="124" spans="1:23" ht="24" customHeight="1" x14ac:dyDescent="0.25">
      <c r="A124" s="106" t="s">
        <v>304</v>
      </c>
      <c r="B124" s="74">
        <v>0</v>
      </c>
      <c r="C124" s="69">
        <v>3</v>
      </c>
      <c r="D124" s="69">
        <v>2</v>
      </c>
      <c r="E124" s="70">
        <f t="shared" si="16"/>
        <v>5</v>
      </c>
      <c r="G124" s="106" t="s">
        <v>304</v>
      </c>
      <c r="H124" s="74">
        <v>1</v>
      </c>
      <c r="I124" s="69">
        <v>0</v>
      </c>
      <c r="J124" s="69">
        <v>0</v>
      </c>
      <c r="K124" s="70">
        <f t="shared" si="17"/>
        <v>1</v>
      </c>
      <c r="M124" s="106" t="s">
        <v>304</v>
      </c>
      <c r="N124" s="74">
        <v>0</v>
      </c>
      <c r="O124" s="69">
        <v>0</v>
      </c>
      <c r="P124" s="69">
        <v>0</v>
      </c>
      <c r="Q124" s="70">
        <f t="shared" si="18"/>
        <v>0</v>
      </c>
      <c r="S124" s="106" t="s">
        <v>304</v>
      </c>
      <c r="T124" s="74">
        <v>0</v>
      </c>
      <c r="U124" s="69">
        <v>0</v>
      </c>
      <c r="V124" s="69">
        <v>0</v>
      </c>
      <c r="W124" s="70">
        <f t="shared" si="19"/>
        <v>0</v>
      </c>
    </row>
    <row r="125" spans="1:23" ht="24" customHeight="1" x14ac:dyDescent="0.25">
      <c r="A125" s="106" t="s">
        <v>50</v>
      </c>
      <c r="B125" s="74">
        <v>0</v>
      </c>
      <c r="C125" s="69">
        <v>0</v>
      </c>
      <c r="D125" s="69">
        <v>0</v>
      </c>
      <c r="E125" s="70">
        <f t="shared" si="16"/>
        <v>0</v>
      </c>
      <c r="G125" s="106" t="s">
        <v>50</v>
      </c>
      <c r="H125" s="74">
        <v>0</v>
      </c>
      <c r="I125" s="69">
        <v>0</v>
      </c>
      <c r="J125" s="69">
        <v>0</v>
      </c>
      <c r="K125" s="70">
        <f t="shared" si="17"/>
        <v>0</v>
      </c>
      <c r="M125" s="106" t="s">
        <v>50</v>
      </c>
      <c r="N125" s="74">
        <v>0</v>
      </c>
      <c r="O125" s="69">
        <v>0</v>
      </c>
      <c r="P125" s="69">
        <v>0</v>
      </c>
      <c r="Q125" s="70">
        <f t="shared" si="18"/>
        <v>0</v>
      </c>
      <c r="S125" s="106" t="s">
        <v>50</v>
      </c>
      <c r="T125" s="74">
        <v>0</v>
      </c>
      <c r="U125" s="69">
        <v>0</v>
      </c>
      <c r="V125" s="69">
        <v>0</v>
      </c>
      <c r="W125" s="70">
        <f t="shared" si="19"/>
        <v>0</v>
      </c>
    </row>
    <row r="126" spans="1:23" ht="24" customHeight="1" x14ac:dyDescent="0.25">
      <c r="A126" s="106" t="s">
        <v>305</v>
      </c>
      <c r="B126" s="74">
        <v>0</v>
      </c>
      <c r="C126" s="69">
        <v>0</v>
      </c>
      <c r="D126" s="69">
        <v>0</v>
      </c>
      <c r="E126" s="70">
        <f t="shared" si="16"/>
        <v>0</v>
      </c>
      <c r="G126" s="106" t="s">
        <v>305</v>
      </c>
      <c r="H126" s="74">
        <v>0</v>
      </c>
      <c r="I126" s="69">
        <v>1</v>
      </c>
      <c r="J126" s="69">
        <v>0</v>
      </c>
      <c r="K126" s="70">
        <f t="shared" si="17"/>
        <v>1</v>
      </c>
      <c r="M126" s="106" t="s">
        <v>305</v>
      </c>
      <c r="N126" s="74">
        <v>1</v>
      </c>
      <c r="O126" s="69">
        <v>0</v>
      </c>
      <c r="P126" s="69">
        <v>0</v>
      </c>
      <c r="Q126" s="70">
        <f t="shared" si="18"/>
        <v>1</v>
      </c>
      <c r="S126" s="106" t="s">
        <v>305</v>
      </c>
      <c r="T126" s="74">
        <v>0</v>
      </c>
      <c r="U126" s="69">
        <v>0</v>
      </c>
      <c r="V126" s="69">
        <v>0</v>
      </c>
      <c r="W126" s="70">
        <f t="shared" si="19"/>
        <v>0</v>
      </c>
    </row>
    <row r="127" spans="1:23" ht="24" customHeight="1" x14ac:dyDescent="0.25">
      <c r="A127" s="106" t="s">
        <v>306</v>
      </c>
      <c r="B127" s="74">
        <v>0</v>
      </c>
      <c r="C127" s="69">
        <v>0</v>
      </c>
      <c r="D127" s="69">
        <v>0</v>
      </c>
      <c r="E127" s="70">
        <f t="shared" si="16"/>
        <v>0</v>
      </c>
      <c r="G127" s="106" t="s">
        <v>306</v>
      </c>
      <c r="H127" s="74">
        <v>0</v>
      </c>
      <c r="I127" s="69">
        <v>0</v>
      </c>
      <c r="J127" s="69">
        <v>0</v>
      </c>
      <c r="K127" s="70">
        <f t="shared" si="17"/>
        <v>0</v>
      </c>
      <c r="M127" s="106" t="s">
        <v>306</v>
      </c>
      <c r="N127" s="74">
        <v>0</v>
      </c>
      <c r="O127" s="69">
        <v>0</v>
      </c>
      <c r="P127" s="69">
        <v>0</v>
      </c>
      <c r="Q127" s="70">
        <f t="shared" si="18"/>
        <v>0</v>
      </c>
      <c r="S127" s="106" t="s">
        <v>306</v>
      </c>
      <c r="T127" s="74">
        <v>0</v>
      </c>
      <c r="U127" s="69">
        <v>0</v>
      </c>
      <c r="V127" s="69">
        <v>0</v>
      </c>
      <c r="W127" s="70">
        <f t="shared" si="19"/>
        <v>0</v>
      </c>
    </row>
    <row r="128" spans="1:23" ht="24" customHeight="1" x14ac:dyDescent="0.25">
      <c r="A128" s="106" t="s">
        <v>307</v>
      </c>
      <c r="B128" s="74">
        <v>0</v>
      </c>
      <c r="C128" s="69">
        <v>0</v>
      </c>
      <c r="D128" s="69">
        <v>0</v>
      </c>
      <c r="E128" s="70">
        <f t="shared" si="16"/>
        <v>0</v>
      </c>
      <c r="G128" s="106" t="s">
        <v>307</v>
      </c>
      <c r="H128" s="74">
        <v>0</v>
      </c>
      <c r="I128" s="69">
        <v>0</v>
      </c>
      <c r="J128" s="69">
        <v>0</v>
      </c>
      <c r="K128" s="70">
        <f t="shared" si="17"/>
        <v>0</v>
      </c>
      <c r="M128" s="106" t="s">
        <v>307</v>
      </c>
      <c r="N128" s="74">
        <v>0</v>
      </c>
      <c r="O128" s="69">
        <v>0</v>
      </c>
      <c r="P128" s="69">
        <v>0</v>
      </c>
      <c r="Q128" s="70">
        <f t="shared" si="18"/>
        <v>0</v>
      </c>
      <c r="S128" s="106" t="s">
        <v>307</v>
      </c>
      <c r="T128" s="74">
        <v>0</v>
      </c>
      <c r="U128" s="69">
        <v>0</v>
      </c>
      <c r="V128" s="69">
        <v>0</v>
      </c>
      <c r="W128" s="70">
        <f t="shared" si="19"/>
        <v>0</v>
      </c>
    </row>
    <row r="129" spans="1:23" ht="24" customHeight="1" x14ac:dyDescent="0.25">
      <c r="A129" s="106" t="s">
        <v>308</v>
      </c>
      <c r="B129" s="74">
        <v>2</v>
      </c>
      <c r="C129" s="69">
        <v>0</v>
      </c>
      <c r="D129" s="69">
        <v>0</v>
      </c>
      <c r="E129" s="70">
        <f t="shared" si="16"/>
        <v>2</v>
      </c>
      <c r="G129" s="106" t="s">
        <v>308</v>
      </c>
      <c r="H129" s="74">
        <v>1</v>
      </c>
      <c r="I129" s="69">
        <v>0</v>
      </c>
      <c r="J129" s="69">
        <v>2</v>
      </c>
      <c r="K129" s="70">
        <f t="shared" si="17"/>
        <v>3</v>
      </c>
      <c r="M129" s="106" t="s">
        <v>308</v>
      </c>
      <c r="N129" s="74">
        <v>3</v>
      </c>
      <c r="O129" s="69">
        <v>1</v>
      </c>
      <c r="P129" s="69">
        <v>0</v>
      </c>
      <c r="Q129" s="70">
        <f t="shared" si="18"/>
        <v>4</v>
      </c>
      <c r="S129" s="106" t="s">
        <v>308</v>
      </c>
      <c r="T129" s="74">
        <v>3</v>
      </c>
      <c r="U129" s="69">
        <v>1</v>
      </c>
      <c r="V129" s="69">
        <v>0</v>
      </c>
      <c r="W129" s="70">
        <f t="shared" si="19"/>
        <v>4</v>
      </c>
    </row>
    <row r="130" spans="1:23" ht="24" customHeight="1" x14ac:dyDescent="0.25">
      <c r="A130" s="106" t="s">
        <v>309</v>
      </c>
      <c r="B130" s="74">
        <v>0</v>
      </c>
      <c r="C130" s="69">
        <v>0</v>
      </c>
      <c r="D130" s="69">
        <v>0</v>
      </c>
      <c r="E130" s="70">
        <f t="shared" si="16"/>
        <v>0</v>
      </c>
      <c r="G130" s="106" t="s">
        <v>309</v>
      </c>
      <c r="H130" s="74">
        <v>0</v>
      </c>
      <c r="I130" s="69">
        <v>0</v>
      </c>
      <c r="J130" s="69">
        <v>0</v>
      </c>
      <c r="K130" s="70">
        <f t="shared" si="17"/>
        <v>0</v>
      </c>
      <c r="M130" s="106" t="s">
        <v>309</v>
      </c>
      <c r="N130" s="74">
        <v>0</v>
      </c>
      <c r="O130" s="69">
        <v>0</v>
      </c>
      <c r="P130" s="69">
        <v>0</v>
      </c>
      <c r="Q130" s="70">
        <f t="shared" si="18"/>
        <v>0</v>
      </c>
      <c r="S130" s="106" t="s">
        <v>309</v>
      </c>
      <c r="T130" s="74">
        <v>0</v>
      </c>
      <c r="U130" s="69">
        <v>0</v>
      </c>
      <c r="V130" s="69">
        <v>0</v>
      </c>
      <c r="W130" s="70">
        <f t="shared" si="19"/>
        <v>0</v>
      </c>
    </row>
    <row r="131" spans="1:23" ht="24" customHeight="1" x14ac:dyDescent="0.25">
      <c r="A131" s="106" t="s">
        <v>194</v>
      </c>
      <c r="B131" s="74">
        <v>0</v>
      </c>
      <c r="C131" s="69">
        <v>0</v>
      </c>
      <c r="D131" s="69">
        <v>0</v>
      </c>
      <c r="E131" s="70">
        <f t="shared" si="16"/>
        <v>0</v>
      </c>
      <c r="G131" s="106" t="s">
        <v>194</v>
      </c>
      <c r="H131" s="74">
        <v>0</v>
      </c>
      <c r="I131" s="69">
        <v>0</v>
      </c>
      <c r="J131" s="69">
        <v>0</v>
      </c>
      <c r="K131" s="70">
        <f t="shared" si="17"/>
        <v>0</v>
      </c>
      <c r="M131" s="106" t="s">
        <v>194</v>
      </c>
      <c r="N131" s="74">
        <v>0</v>
      </c>
      <c r="O131" s="69">
        <v>0</v>
      </c>
      <c r="P131" s="69">
        <v>0</v>
      </c>
      <c r="Q131" s="70">
        <f t="shared" si="18"/>
        <v>0</v>
      </c>
      <c r="S131" s="106" t="s">
        <v>194</v>
      </c>
      <c r="T131" s="74">
        <v>0</v>
      </c>
      <c r="U131" s="69">
        <v>0</v>
      </c>
      <c r="V131" s="69">
        <v>0</v>
      </c>
      <c r="W131" s="70">
        <f t="shared" si="19"/>
        <v>0</v>
      </c>
    </row>
    <row r="132" spans="1:23" ht="24" customHeight="1" x14ac:dyDescent="0.25">
      <c r="A132" s="106" t="s">
        <v>195</v>
      </c>
      <c r="B132" s="74">
        <v>13</v>
      </c>
      <c r="C132" s="69">
        <v>10</v>
      </c>
      <c r="D132" s="69">
        <v>0</v>
      </c>
      <c r="E132" s="70">
        <f t="shared" si="16"/>
        <v>23</v>
      </c>
      <c r="G132" s="106" t="s">
        <v>195</v>
      </c>
      <c r="H132" s="74">
        <v>0</v>
      </c>
      <c r="I132" s="69">
        <v>0</v>
      </c>
      <c r="J132" s="69">
        <v>0</v>
      </c>
      <c r="K132" s="70">
        <f t="shared" si="17"/>
        <v>0</v>
      </c>
      <c r="M132" s="106" t="s">
        <v>195</v>
      </c>
      <c r="N132" s="74">
        <v>0</v>
      </c>
      <c r="O132" s="69">
        <v>0</v>
      </c>
      <c r="P132" s="69">
        <v>0</v>
      </c>
      <c r="Q132" s="70">
        <f t="shared" si="18"/>
        <v>0</v>
      </c>
      <c r="S132" s="106" t="s">
        <v>195</v>
      </c>
      <c r="T132" s="74">
        <v>0</v>
      </c>
      <c r="U132" s="69">
        <v>0</v>
      </c>
      <c r="V132" s="69">
        <v>0</v>
      </c>
      <c r="W132" s="70">
        <f t="shared" si="19"/>
        <v>0</v>
      </c>
    </row>
    <row r="133" spans="1:23" ht="24" customHeight="1" x14ac:dyDescent="0.25">
      <c r="A133" s="106" t="s">
        <v>196</v>
      </c>
      <c r="B133" s="74">
        <v>0</v>
      </c>
      <c r="C133" s="69">
        <v>0</v>
      </c>
      <c r="D133" s="69">
        <v>0</v>
      </c>
      <c r="E133" s="70">
        <f t="shared" si="16"/>
        <v>0</v>
      </c>
      <c r="G133" s="106" t="s">
        <v>196</v>
      </c>
      <c r="H133" s="74">
        <v>0</v>
      </c>
      <c r="I133" s="69">
        <v>0</v>
      </c>
      <c r="J133" s="69">
        <v>0</v>
      </c>
      <c r="K133" s="70">
        <f t="shared" si="17"/>
        <v>0</v>
      </c>
      <c r="M133" s="106" t="s">
        <v>196</v>
      </c>
      <c r="N133" s="74">
        <v>0</v>
      </c>
      <c r="O133" s="69">
        <v>0</v>
      </c>
      <c r="P133" s="69">
        <v>0</v>
      </c>
      <c r="Q133" s="70">
        <f t="shared" si="18"/>
        <v>0</v>
      </c>
      <c r="S133" s="106" t="s">
        <v>196</v>
      </c>
      <c r="T133" s="74">
        <v>0</v>
      </c>
      <c r="U133" s="69">
        <v>0</v>
      </c>
      <c r="V133" s="69">
        <v>0</v>
      </c>
      <c r="W133" s="70">
        <f t="shared" si="19"/>
        <v>0</v>
      </c>
    </row>
    <row r="134" spans="1:23" ht="24" customHeight="1" x14ac:dyDescent="0.25">
      <c r="A134" s="106" t="s">
        <v>192</v>
      </c>
      <c r="B134" s="74">
        <v>0</v>
      </c>
      <c r="C134" s="69">
        <v>0</v>
      </c>
      <c r="D134" s="69">
        <v>0</v>
      </c>
      <c r="E134" s="70">
        <f t="shared" si="16"/>
        <v>0</v>
      </c>
      <c r="G134" s="106" t="s">
        <v>192</v>
      </c>
      <c r="H134" s="74">
        <v>0</v>
      </c>
      <c r="I134" s="69">
        <v>0</v>
      </c>
      <c r="J134" s="69">
        <v>0</v>
      </c>
      <c r="K134" s="70">
        <f t="shared" si="17"/>
        <v>0</v>
      </c>
      <c r="M134" s="106" t="s">
        <v>192</v>
      </c>
      <c r="N134" s="74">
        <v>0</v>
      </c>
      <c r="O134" s="69">
        <v>0</v>
      </c>
      <c r="P134" s="69">
        <v>0</v>
      </c>
      <c r="Q134" s="70">
        <f t="shared" si="18"/>
        <v>0</v>
      </c>
      <c r="S134" s="106" t="s">
        <v>192</v>
      </c>
      <c r="T134" s="74">
        <v>0</v>
      </c>
      <c r="U134" s="69">
        <v>0</v>
      </c>
      <c r="V134" s="69">
        <v>0</v>
      </c>
      <c r="W134" s="70">
        <f t="shared" si="19"/>
        <v>0</v>
      </c>
    </row>
    <row r="135" spans="1:23" ht="24" customHeight="1" x14ac:dyDescent="0.25">
      <c r="A135" s="106" t="s">
        <v>193</v>
      </c>
      <c r="B135" s="74">
        <v>0</v>
      </c>
      <c r="C135" s="69">
        <v>0</v>
      </c>
      <c r="D135" s="69">
        <v>0</v>
      </c>
      <c r="E135" s="70">
        <f t="shared" si="16"/>
        <v>0</v>
      </c>
      <c r="G135" s="106" t="s">
        <v>193</v>
      </c>
      <c r="H135" s="74">
        <v>1</v>
      </c>
      <c r="I135" s="69">
        <v>0</v>
      </c>
      <c r="J135" s="69">
        <v>0</v>
      </c>
      <c r="K135" s="70">
        <f t="shared" si="17"/>
        <v>1</v>
      </c>
      <c r="M135" s="106" t="s">
        <v>193</v>
      </c>
      <c r="N135" s="74">
        <v>0</v>
      </c>
      <c r="O135" s="69">
        <v>0</v>
      </c>
      <c r="P135" s="69">
        <v>0</v>
      </c>
      <c r="Q135" s="70">
        <f t="shared" si="18"/>
        <v>0</v>
      </c>
      <c r="S135" s="106" t="s">
        <v>193</v>
      </c>
      <c r="T135" s="74">
        <v>0</v>
      </c>
      <c r="U135" s="69">
        <v>0</v>
      </c>
      <c r="V135" s="69">
        <v>0</v>
      </c>
      <c r="W135" s="70">
        <f t="shared" si="19"/>
        <v>0</v>
      </c>
    </row>
    <row r="136" spans="1:23" ht="24" customHeight="1" x14ac:dyDescent="0.25">
      <c r="A136" s="106" t="s">
        <v>197</v>
      </c>
      <c r="B136" s="74">
        <v>0</v>
      </c>
      <c r="C136" s="69">
        <v>0</v>
      </c>
      <c r="D136" s="69">
        <v>0</v>
      </c>
      <c r="E136" s="70">
        <f t="shared" si="16"/>
        <v>0</v>
      </c>
      <c r="G136" s="106" t="s">
        <v>197</v>
      </c>
      <c r="H136" s="74">
        <v>0</v>
      </c>
      <c r="I136" s="69">
        <v>0</v>
      </c>
      <c r="J136" s="69">
        <v>0</v>
      </c>
      <c r="K136" s="70">
        <f t="shared" si="17"/>
        <v>0</v>
      </c>
      <c r="M136" s="106" t="s">
        <v>197</v>
      </c>
      <c r="N136" s="74">
        <v>0</v>
      </c>
      <c r="O136" s="69">
        <v>0</v>
      </c>
      <c r="P136" s="69">
        <v>0</v>
      </c>
      <c r="Q136" s="70">
        <f t="shared" si="18"/>
        <v>0</v>
      </c>
      <c r="S136" s="106" t="s">
        <v>197</v>
      </c>
      <c r="T136" s="74">
        <v>0</v>
      </c>
      <c r="U136" s="69">
        <v>0</v>
      </c>
      <c r="V136" s="69">
        <v>0</v>
      </c>
      <c r="W136" s="70">
        <f t="shared" si="19"/>
        <v>0</v>
      </c>
    </row>
    <row r="137" spans="1:23" ht="24" customHeight="1" x14ac:dyDescent="0.25">
      <c r="A137" s="106" t="s">
        <v>217</v>
      </c>
      <c r="B137" s="74">
        <v>0</v>
      </c>
      <c r="C137" s="69">
        <v>0</v>
      </c>
      <c r="D137" s="69">
        <v>0</v>
      </c>
      <c r="E137" s="70">
        <f t="shared" si="16"/>
        <v>0</v>
      </c>
      <c r="G137" s="106" t="s">
        <v>217</v>
      </c>
      <c r="H137" s="74">
        <v>0</v>
      </c>
      <c r="I137" s="69">
        <v>0</v>
      </c>
      <c r="J137" s="69">
        <v>0</v>
      </c>
      <c r="K137" s="70">
        <f t="shared" si="17"/>
        <v>0</v>
      </c>
      <c r="M137" s="106" t="s">
        <v>217</v>
      </c>
      <c r="N137" s="74">
        <v>1</v>
      </c>
      <c r="O137" s="69">
        <v>0</v>
      </c>
      <c r="P137" s="69">
        <v>0</v>
      </c>
      <c r="Q137" s="70">
        <f t="shared" si="18"/>
        <v>1</v>
      </c>
      <c r="S137" s="106" t="s">
        <v>217</v>
      </c>
      <c r="T137" s="74">
        <v>0</v>
      </c>
      <c r="U137" s="69">
        <v>0</v>
      </c>
      <c r="V137" s="69">
        <v>0</v>
      </c>
      <c r="W137" s="70">
        <f t="shared" si="19"/>
        <v>0</v>
      </c>
    </row>
    <row r="138" spans="1:23" ht="24" customHeight="1" x14ac:dyDescent="0.25">
      <c r="A138" s="106" t="s">
        <v>310</v>
      </c>
      <c r="B138" s="74">
        <v>0</v>
      </c>
      <c r="C138" s="69">
        <v>0</v>
      </c>
      <c r="D138" s="69">
        <v>0</v>
      </c>
      <c r="E138" s="70">
        <f t="shared" si="16"/>
        <v>0</v>
      </c>
      <c r="G138" s="106" t="s">
        <v>310</v>
      </c>
      <c r="H138" s="74">
        <v>0</v>
      </c>
      <c r="I138" s="69">
        <v>0</v>
      </c>
      <c r="J138" s="69">
        <v>1</v>
      </c>
      <c r="K138" s="70">
        <f t="shared" si="17"/>
        <v>1</v>
      </c>
      <c r="M138" s="106" t="s">
        <v>310</v>
      </c>
      <c r="N138" s="74">
        <v>0</v>
      </c>
      <c r="O138" s="69">
        <v>0</v>
      </c>
      <c r="P138" s="69">
        <v>0</v>
      </c>
      <c r="Q138" s="70">
        <f t="shared" si="18"/>
        <v>0</v>
      </c>
      <c r="S138" s="106" t="s">
        <v>310</v>
      </c>
      <c r="T138" s="74">
        <v>0</v>
      </c>
      <c r="U138" s="69">
        <v>0</v>
      </c>
      <c r="V138" s="69">
        <v>0</v>
      </c>
      <c r="W138" s="70">
        <f t="shared" si="19"/>
        <v>0</v>
      </c>
    </row>
    <row r="139" spans="1:23" ht="24" customHeight="1" thickBot="1" x14ac:dyDescent="0.3">
      <c r="A139" s="109" t="s">
        <v>4</v>
      </c>
      <c r="B139" s="118">
        <f>SUM(B95:B138)</f>
        <v>17</v>
      </c>
      <c r="C139" s="118">
        <f t="shared" ref="C139:E139" si="20">SUM(C95:C138)</f>
        <v>14</v>
      </c>
      <c r="D139" s="118">
        <f t="shared" si="20"/>
        <v>26</v>
      </c>
      <c r="E139" s="118">
        <f t="shared" si="20"/>
        <v>57</v>
      </c>
      <c r="G139" s="109" t="s">
        <v>4</v>
      </c>
      <c r="H139" s="75">
        <f>SUM(H95:H138)</f>
        <v>20</v>
      </c>
      <c r="I139" s="75">
        <f t="shared" ref="I139" si="21">SUM(I95:I138)</f>
        <v>4</v>
      </c>
      <c r="J139" s="75">
        <f t="shared" ref="J139" si="22">SUM(J95:J138)</f>
        <v>19</v>
      </c>
      <c r="K139" s="118">
        <f t="shared" ref="K139" si="23">SUM(K95:K138)</f>
        <v>43</v>
      </c>
      <c r="M139" s="109" t="s">
        <v>4</v>
      </c>
      <c r="N139" s="75">
        <f>SUM(N95:N138)</f>
        <v>30</v>
      </c>
      <c r="O139" s="75">
        <f t="shared" ref="O139" si="24">SUM(O95:O138)</f>
        <v>23</v>
      </c>
      <c r="P139" s="75">
        <f t="shared" ref="P139" si="25">SUM(P95:P138)</f>
        <v>14</v>
      </c>
      <c r="Q139" s="118">
        <f t="shared" ref="Q139" si="26">SUM(Q95:Q138)</f>
        <v>67</v>
      </c>
      <c r="S139" s="109" t="s">
        <v>4</v>
      </c>
      <c r="T139" s="75">
        <f>SUM(T95:T138)</f>
        <v>21</v>
      </c>
      <c r="U139" s="75">
        <f t="shared" ref="U139" si="27">SUM(U95:U138)</f>
        <v>20</v>
      </c>
      <c r="V139" s="75">
        <f t="shared" ref="V139" si="28">SUM(V95:V138)</f>
        <v>11</v>
      </c>
      <c r="W139" s="118">
        <f t="shared" ref="W139" si="29">SUM(W95:W138)</f>
        <v>52</v>
      </c>
    </row>
    <row r="140" spans="1:23" x14ac:dyDescent="0.25">
      <c r="A140" s="1" t="s">
        <v>338</v>
      </c>
      <c r="E140" s="83"/>
      <c r="G140" s="1" t="s">
        <v>338</v>
      </c>
      <c r="K140" s="83"/>
      <c r="M140" s="1" t="s">
        <v>338</v>
      </c>
      <c r="Q140" s="83"/>
      <c r="S140" s="1" t="s">
        <v>338</v>
      </c>
      <c r="W140" s="83"/>
    </row>
    <row r="141" spans="1:23" x14ac:dyDescent="0.25">
      <c r="E141" s="83"/>
    </row>
    <row r="142" spans="1:23" x14ac:dyDescent="0.25">
      <c r="E142" s="84"/>
    </row>
    <row r="144" spans="1:23" x14ac:dyDescent="0.25">
      <c r="F144" s="39"/>
      <c r="N144" s="39"/>
    </row>
  </sheetData>
  <sheetProtection algorithmName="SHA-512" hashValue="u8K/I+tVFJ7T1k71A0IG4sNIjCu9O2yGxRBJZoR1NEkWyporcFXeTqwFktuQvEGdKzAUXvRHY90MTl+0umOabw==" saltValue="MDpJ1GlM/eptkjX2vzsLR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52"/>
  <sheetViews>
    <sheetView topLeftCell="M1" workbookViewId="0">
      <selection activeCell="T14" sqref="T14"/>
    </sheetView>
  </sheetViews>
  <sheetFormatPr baseColWidth="10" defaultRowHeight="15" x14ac:dyDescent="0.25"/>
  <cols>
    <col min="1" max="1" width="40" style="1" customWidth="1"/>
    <col min="7" max="7" width="38.140625" customWidth="1"/>
    <col min="13" max="13" width="38.28515625" customWidth="1"/>
    <col min="19" max="19" width="38.28515625" customWidth="1"/>
    <col min="25" max="25" width="34.140625" customWidth="1"/>
  </cols>
  <sheetData>
    <row r="2" spans="1:23" ht="15.75" x14ac:dyDescent="0.25">
      <c r="A2" s="139" t="s">
        <v>84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3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ht="30" customHeight="1" thickBot="1" x14ac:dyDescent="0.3">
      <c r="A7" s="141" t="s">
        <v>314</v>
      </c>
      <c r="B7" s="142"/>
      <c r="C7" s="142"/>
      <c r="D7" s="142"/>
      <c r="E7" s="143"/>
      <c r="F7" s="103"/>
      <c r="G7" s="141" t="s">
        <v>331</v>
      </c>
      <c r="H7" s="142"/>
      <c r="I7" s="142"/>
      <c r="J7" s="142"/>
      <c r="K7" s="143"/>
      <c r="L7" s="103"/>
      <c r="M7" s="141" t="s">
        <v>332</v>
      </c>
      <c r="N7" s="142"/>
      <c r="O7" s="142"/>
      <c r="P7" s="142"/>
      <c r="Q7" s="143"/>
      <c r="S7" s="141" t="s">
        <v>333</v>
      </c>
      <c r="T7" s="142"/>
      <c r="U7" s="142"/>
      <c r="V7" s="142"/>
      <c r="W7" s="143"/>
    </row>
    <row r="8" spans="1:23" x14ac:dyDescent="0.25">
      <c r="A8" s="124" t="s">
        <v>0</v>
      </c>
      <c r="B8" s="125" t="s">
        <v>1</v>
      </c>
      <c r="C8" s="125" t="s">
        <v>2</v>
      </c>
      <c r="D8" s="125" t="s">
        <v>3</v>
      </c>
      <c r="E8" s="125" t="s">
        <v>4</v>
      </c>
      <c r="G8" s="124" t="s">
        <v>0</v>
      </c>
      <c r="H8" s="125" t="s">
        <v>232</v>
      </c>
      <c r="I8" s="125" t="s">
        <v>233</v>
      </c>
      <c r="J8" s="125" t="s">
        <v>234</v>
      </c>
      <c r="K8" s="125" t="s">
        <v>4</v>
      </c>
      <c r="M8" s="124" t="s">
        <v>0</v>
      </c>
      <c r="N8" s="125" t="s">
        <v>235</v>
      </c>
      <c r="O8" s="125" t="s">
        <v>236</v>
      </c>
      <c r="P8" s="125" t="s">
        <v>237</v>
      </c>
      <c r="Q8" s="125" t="s">
        <v>4</v>
      </c>
      <c r="S8" s="124" t="s">
        <v>0</v>
      </c>
      <c r="T8" s="125" t="s">
        <v>238</v>
      </c>
      <c r="U8" s="125" t="s">
        <v>239</v>
      </c>
      <c r="V8" s="125" t="s">
        <v>240</v>
      </c>
      <c r="W8" s="125" t="s">
        <v>4</v>
      </c>
    </row>
    <row r="9" spans="1:23" x14ac:dyDescent="0.25">
      <c r="A9" s="58" t="s">
        <v>5</v>
      </c>
      <c r="B9" s="54">
        <v>2</v>
      </c>
      <c r="C9" s="54">
        <v>5</v>
      </c>
      <c r="D9" s="54">
        <v>4</v>
      </c>
      <c r="E9" s="62">
        <f>SUM(B9:D9)</f>
        <v>11</v>
      </c>
      <c r="G9" s="58" t="s">
        <v>5</v>
      </c>
      <c r="H9" s="54">
        <v>9</v>
      </c>
      <c r="I9" s="54">
        <v>4</v>
      </c>
      <c r="J9" s="54">
        <v>6</v>
      </c>
      <c r="K9" s="62">
        <f>SUM(H9:J9)</f>
        <v>19</v>
      </c>
      <c r="M9" s="58" t="s">
        <v>5</v>
      </c>
      <c r="N9" s="54">
        <v>5</v>
      </c>
      <c r="O9" s="54">
        <v>5</v>
      </c>
      <c r="P9" s="54">
        <v>2</v>
      </c>
      <c r="Q9" s="62">
        <f>SUM(N9:P9)</f>
        <v>12</v>
      </c>
      <c r="S9" s="58" t="s">
        <v>5</v>
      </c>
      <c r="T9" s="54">
        <v>4</v>
      </c>
      <c r="U9" s="54">
        <v>2</v>
      </c>
      <c r="V9" s="54">
        <v>0</v>
      </c>
      <c r="W9" s="62">
        <f>SUM(T9:V9)</f>
        <v>6</v>
      </c>
    </row>
    <row r="10" spans="1:23" x14ac:dyDescent="0.25">
      <c r="A10" s="59"/>
      <c r="B10" s="85"/>
      <c r="C10" s="86"/>
      <c r="D10" s="86"/>
      <c r="E10" s="86"/>
      <c r="G10" s="59"/>
      <c r="H10" s="85"/>
      <c r="I10" s="86"/>
      <c r="J10" s="86"/>
      <c r="K10" s="86"/>
      <c r="M10" s="59"/>
      <c r="N10" s="85"/>
      <c r="O10" s="86"/>
      <c r="P10" s="86"/>
      <c r="Q10" s="86"/>
      <c r="S10" s="59"/>
      <c r="T10" s="85"/>
      <c r="U10" s="86"/>
      <c r="V10" s="86"/>
      <c r="W10" s="86"/>
    </row>
    <row r="11" spans="1:23" ht="15.75" x14ac:dyDescent="0.25">
      <c r="A11" s="60" t="s">
        <v>220</v>
      </c>
      <c r="B11" s="53" t="s">
        <v>1</v>
      </c>
      <c r="C11" s="53" t="s">
        <v>2</v>
      </c>
      <c r="D11" s="53" t="s">
        <v>3</v>
      </c>
      <c r="E11" s="53" t="s">
        <v>4</v>
      </c>
      <c r="G11" s="60" t="s">
        <v>220</v>
      </c>
      <c r="H11" s="53" t="s">
        <v>232</v>
      </c>
      <c r="I11" s="53" t="s">
        <v>233</v>
      </c>
      <c r="J11" s="53" t="s">
        <v>234</v>
      </c>
      <c r="K11" s="53" t="s">
        <v>4</v>
      </c>
      <c r="M11" s="60" t="s">
        <v>220</v>
      </c>
      <c r="N11" s="53" t="s">
        <v>235</v>
      </c>
      <c r="O11" s="53" t="s">
        <v>236</v>
      </c>
      <c r="P11" s="53" t="s">
        <v>237</v>
      </c>
      <c r="Q11" s="53" t="s">
        <v>4</v>
      </c>
      <c r="S11" s="60" t="s">
        <v>220</v>
      </c>
      <c r="T11" s="53" t="s">
        <v>238</v>
      </c>
      <c r="U11" s="53" t="s">
        <v>239</v>
      </c>
      <c r="V11" s="53" t="s">
        <v>240</v>
      </c>
      <c r="W11" s="53" t="s">
        <v>4</v>
      </c>
    </row>
    <row r="12" spans="1:23" x14ac:dyDescent="0.25">
      <c r="A12" s="126" t="s">
        <v>315</v>
      </c>
      <c r="B12" s="54">
        <v>0</v>
      </c>
      <c r="C12" s="54">
        <v>0</v>
      </c>
      <c r="D12" s="54">
        <v>0</v>
      </c>
      <c r="E12" s="62">
        <f t="shared" ref="E12:E40" si="0">SUM(B12:D12)</f>
        <v>0</v>
      </c>
      <c r="G12" s="126" t="s">
        <v>315</v>
      </c>
      <c r="H12" s="54">
        <v>0</v>
      </c>
      <c r="I12" s="54">
        <v>0</v>
      </c>
      <c r="J12" s="54">
        <v>0</v>
      </c>
      <c r="K12" s="62">
        <f t="shared" ref="K12:K40" si="1">SUM(H12:J12)</f>
        <v>0</v>
      </c>
      <c r="M12" s="126" t="s">
        <v>315</v>
      </c>
      <c r="N12" s="54">
        <v>0</v>
      </c>
      <c r="O12" s="54">
        <v>0</v>
      </c>
      <c r="P12" s="54">
        <v>0</v>
      </c>
      <c r="Q12" s="62">
        <f t="shared" ref="Q12:Q40" si="2">SUM(N12:P12)</f>
        <v>0</v>
      </c>
      <c r="S12" s="126" t="s">
        <v>315</v>
      </c>
      <c r="T12" s="54">
        <v>0</v>
      </c>
      <c r="U12" s="54">
        <v>0</v>
      </c>
      <c r="V12" s="54">
        <v>0</v>
      </c>
      <c r="W12" s="62">
        <f t="shared" ref="W12:W41" si="3">SUM(T12:V12)</f>
        <v>0</v>
      </c>
    </row>
    <row r="13" spans="1:23" x14ac:dyDescent="0.25">
      <c r="A13" s="126" t="s">
        <v>137</v>
      </c>
      <c r="B13" s="54">
        <v>0</v>
      </c>
      <c r="C13" s="54">
        <v>0</v>
      </c>
      <c r="D13" s="54">
        <v>0</v>
      </c>
      <c r="E13" s="62">
        <f t="shared" si="0"/>
        <v>0</v>
      </c>
      <c r="G13" s="126" t="s">
        <v>137</v>
      </c>
      <c r="H13" s="54">
        <v>0</v>
      </c>
      <c r="I13" s="54">
        <v>0</v>
      </c>
      <c r="J13" s="54">
        <v>0</v>
      </c>
      <c r="K13" s="62">
        <f t="shared" si="1"/>
        <v>0</v>
      </c>
      <c r="M13" s="126" t="s">
        <v>137</v>
      </c>
      <c r="N13" s="54">
        <v>0</v>
      </c>
      <c r="O13" s="54">
        <v>0</v>
      </c>
      <c r="P13" s="54">
        <v>0</v>
      </c>
      <c r="Q13" s="62">
        <f t="shared" si="2"/>
        <v>0</v>
      </c>
      <c r="S13" s="126" t="s">
        <v>137</v>
      </c>
      <c r="T13" s="54">
        <v>0</v>
      </c>
      <c r="U13" s="54">
        <v>0</v>
      </c>
      <c r="V13" s="54">
        <v>0</v>
      </c>
      <c r="W13" s="62">
        <f t="shared" si="3"/>
        <v>0</v>
      </c>
    </row>
    <row r="14" spans="1:23" x14ac:dyDescent="0.25">
      <c r="A14" s="126" t="s">
        <v>138</v>
      </c>
      <c r="B14" s="54">
        <v>0</v>
      </c>
      <c r="C14" s="54">
        <v>0</v>
      </c>
      <c r="D14" s="54">
        <v>0</v>
      </c>
      <c r="E14" s="62">
        <f t="shared" si="0"/>
        <v>0</v>
      </c>
      <c r="G14" s="126" t="s">
        <v>138</v>
      </c>
      <c r="H14" s="54">
        <v>0</v>
      </c>
      <c r="I14" s="54">
        <v>0</v>
      </c>
      <c r="J14" s="54">
        <v>0</v>
      </c>
      <c r="K14" s="62">
        <f t="shared" si="1"/>
        <v>0</v>
      </c>
      <c r="M14" s="126" t="s">
        <v>138</v>
      </c>
      <c r="N14" s="54">
        <v>0</v>
      </c>
      <c r="O14" s="54">
        <v>0</v>
      </c>
      <c r="P14" s="54">
        <v>0</v>
      </c>
      <c r="Q14" s="62">
        <f t="shared" si="2"/>
        <v>0</v>
      </c>
      <c r="S14" s="126" t="s">
        <v>138</v>
      </c>
      <c r="T14" s="54">
        <v>0</v>
      </c>
      <c r="U14" s="54">
        <v>0</v>
      </c>
      <c r="V14" s="54">
        <v>0</v>
      </c>
      <c r="W14" s="62">
        <f t="shared" si="3"/>
        <v>0</v>
      </c>
    </row>
    <row r="15" spans="1:23" s="22" customFormat="1" x14ac:dyDescent="0.25">
      <c r="A15" s="127" t="s">
        <v>316</v>
      </c>
      <c r="B15" s="54">
        <v>0</v>
      </c>
      <c r="C15" s="54">
        <v>2</v>
      </c>
      <c r="D15" s="54">
        <v>2</v>
      </c>
      <c r="E15" s="62">
        <f t="shared" si="0"/>
        <v>4</v>
      </c>
      <c r="G15" s="127" t="s">
        <v>316</v>
      </c>
      <c r="H15" s="54">
        <v>4</v>
      </c>
      <c r="I15" s="54">
        <v>1</v>
      </c>
      <c r="J15" s="54">
        <v>2</v>
      </c>
      <c r="K15" s="62">
        <f t="shared" si="1"/>
        <v>7</v>
      </c>
      <c r="M15" s="127" t="s">
        <v>316</v>
      </c>
      <c r="N15" s="54">
        <v>2</v>
      </c>
      <c r="O15" s="54">
        <v>4</v>
      </c>
      <c r="P15" s="54">
        <v>1</v>
      </c>
      <c r="Q15" s="62">
        <f t="shared" si="2"/>
        <v>7</v>
      </c>
      <c r="S15" s="127" t="s">
        <v>316</v>
      </c>
      <c r="T15" s="54">
        <v>1</v>
      </c>
      <c r="U15" s="54">
        <v>2</v>
      </c>
      <c r="V15" s="54">
        <v>0</v>
      </c>
      <c r="W15" s="62">
        <f t="shared" si="3"/>
        <v>3</v>
      </c>
    </row>
    <row r="16" spans="1:23" x14ac:dyDescent="0.25">
      <c r="A16" s="128" t="s">
        <v>317</v>
      </c>
      <c r="B16" s="54">
        <v>0</v>
      </c>
      <c r="C16" s="54">
        <v>1</v>
      </c>
      <c r="D16" s="54">
        <v>0</v>
      </c>
      <c r="E16" s="62">
        <f t="shared" si="0"/>
        <v>1</v>
      </c>
      <c r="G16" s="128" t="s">
        <v>317</v>
      </c>
      <c r="H16" s="54">
        <v>0</v>
      </c>
      <c r="I16" s="54">
        <v>0</v>
      </c>
      <c r="J16" s="54">
        <v>0</v>
      </c>
      <c r="K16" s="62">
        <f t="shared" si="1"/>
        <v>0</v>
      </c>
      <c r="M16" s="128" t="s">
        <v>317</v>
      </c>
      <c r="N16" s="54">
        <v>0</v>
      </c>
      <c r="O16" s="54">
        <v>0</v>
      </c>
      <c r="P16" s="54">
        <v>0</v>
      </c>
      <c r="Q16" s="62">
        <f t="shared" si="2"/>
        <v>0</v>
      </c>
      <c r="S16" s="128" t="s">
        <v>317</v>
      </c>
      <c r="T16" s="54">
        <v>0</v>
      </c>
      <c r="U16" s="54">
        <v>0</v>
      </c>
      <c r="V16" s="54">
        <v>0</v>
      </c>
      <c r="W16" s="62">
        <f t="shared" si="3"/>
        <v>0</v>
      </c>
    </row>
    <row r="17" spans="1:23" x14ac:dyDescent="0.25">
      <c r="A17" s="127" t="s">
        <v>318</v>
      </c>
      <c r="B17" s="54">
        <v>0</v>
      </c>
      <c r="C17" s="54">
        <v>0</v>
      </c>
      <c r="D17" s="54">
        <v>0</v>
      </c>
      <c r="E17" s="62">
        <f t="shared" si="0"/>
        <v>0</v>
      </c>
      <c r="G17" s="127" t="s">
        <v>318</v>
      </c>
      <c r="H17" s="54">
        <v>0</v>
      </c>
      <c r="I17" s="54">
        <v>0</v>
      </c>
      <c r="J17" s="54">
        <v>0</v>
      </c>
      <c r="K17" s="62">
        <f t="shared" si="1"/>
        <v>0</v>
      </c>
      <c r="M17" s="127" t="s">
        <v>318</v>
      </c>
      <c r="N17" s="54">
        <v>0</v>
      </c>
      <c r="O17" s="54">
        <v>0</v>
      </c>
      <c r="P17" s="54">
        <v>0</v>
      </c>
      <c r="Q17" s="62">
        <f t="shared" si="2"/>
        <v>0</v>
      </c>
      <c r="S17" s="127" t="s">
        <v>318</v>
      </c>
      <c r="T17" s="54">
        <v>0</v>
      </c>
      <c r="U17" s="54">
        <v>0</v>
      </c>
      <c r="V17" s="54">
        <v>0</v>
      </c>
      <c r="W17" s="62">
        <f t="shared" si="3"/>
        <v>0</v>
      </c>
    </row>
    <row r="18" spans="1:23" x14ac:dyDescent="0.25">
      <c r="A18" s="127" t="s">
        <v>139</v>
      </c>
      <c r="B18" s="54">
        <v>0</v>
      </c>
      <c r="C18" s="54">
        <v>0</v>
      </c>
      <c r="D18" s="54">
        <v>0</v>
      </c>
      <c r="E18" s="62">
        <f t="shared" si="0"/>
        <v>0</v>
      </c>
      <c r="G18" s="127" t="s">
        <v>139</v>
      </c>
      <c r="H18" s="54">
        <v>0</v>
      </c>
      <c r="I18" s="54">
        <v>0</v>
      </c>
      <c r="J18" s="54">
        <v>0</v>
      </c>
      <c r="K18" s="62">
        <f t="shared" si="1"/>
        <v>0</v>
      </c>
      <c r="M18" s="127" t="s">
        <v>139</v>
      </c>
      <c r="N18" s="54">
        <v>0</v>
      </c>
      <c r="O18" s="54">
        <v>0</v>
      </c>
      <c r="P18" s="54">
        <v>0</v>
      </c>
      <c r="Q18" s="62">
        <f t="shared" si="2"/>
        <v>0</v>
      </c>
      <c r="S18" s="127" t="s">
        <v>139</v>
      </c>
      <c r="T18" s="54">
        <v>0</v>
      </c>
      <c r="U18" s="54">
        <v>0</v>
      </c>
      <c r="V18" s="54">
        <v>0</v>
      </c>
      <c r="W18" s="62">
        <f t="shared" si="3"/>
        <v>0</v>
      </c>
    </row>
    <row r="19" spans="1:23" ht="27.75" customHeight="1" x14ac:dyDescent="0.25">
      <c r="A19" s="129" t="s">
        <v>319</v>
      </c>
      <c r="B19" s="54">
        <v>0</v>
      </c>
      <c r="C19" s="54">
        <v>0</v>
      </c>
      <c r="D19" s="54">
        <v>0</v>
      </c>
      <c r="E19" s="62">
        <f t="shared" si="0"/>
        <v>0</v>
      </c>
      <c r="G19" s="129" t="s">
        <v>319</v>
      </c>
      <c r="H19" s="54">
        <v>0</v>
      </c>
      <c r="I19" s="54">
        <v>0</v>
      </c>
      <c r="J19" s="54">
        <v>0</v>
      </c>
      <c r="K19" s="62">
        <f t="shared" si="1"/>
        <v>0</v>
      </c>
      <c r="M19" s="129" t="s">
        <v>319</v>
      </c>
      <c r="N19" s="54">
        <v>0</v>
      </c>
      <c r="O19" s="54">
        <v>0</v>
      </c>
      <c r="P19" s="54">
        <v>1</v>
      </c>
      <c r="Q19" s="62">
        <f t="shared" si="2"/>
        <v>1</v>
      </c>
      <c r="S19" s="129" t="s">
        <v>319</v>
      </c>
      <c r="T19" s="54">
        <v>0</v>
      </c>
      <c r="U19" s="54">
        <v>0</v>
      </c>
      <c r="V19" s="54">
        <v>0</v>
      </c>
      <c r="W19" s="62">
        <f t="shared" si="3"/>
        <v>0</v>
      </c>
    </row>
    <row r="20" spans="1:23" x14ac:dyDescent="0.25">
      <c r="A20" s="127" t="s">
        <v>140</v>
      </c>
      <c r="B20" s="54">
        <v>0</v>
      </c>
      <c r="C20" s="54">
        <v>0</v>
      </c>
      <c r="D20" s="54">
        <v>0</v>
      </c>
      <c r="E20" s="62">
        <f t="shared" si="0"/>
        <v>0</v>
      </c>
      <c r="G20" s="127" t="s">
        <v>140</v>
      </c>
      <c r="H20" s="54">
        <v>0</v>
      </c>
      <c r="I20" s="54">
        <v>0</v>
      </c>
      <c r="J20" s="54">
        <v>0</v>
      </c>
      <c r="K20" s="62">
        <f t="shared" si="1"/>
        <v>0</v>
      </c>
      <c r="M20" s="127" t="s">
        <v>140</v>
      </c>
      <c r="N20" s="54">
        <v>0</v>
      </c>
      <c r="O20" s="54">
        <v>0</v>
      </c>
      <c r="P20" s="54">
        <v>0</v>
      </c>
      <c r="Q20" s="62">
        <f t="shared" si="2"/>
        <v>0</v>
      </c>
      <c r="S20" s="127" t="s">
        <v>140</v>
      </c>
      <c r="T20" s="54">
        <v>0</v>
      </c>
      <c r="U20" s="54">
        <v>0</v>
      </c>
      <c r="V20" s="54">
        <v>0</v>
      </c>
      <c r="W20" s="62">
        <f t="shared" si="3"/>
        <v>0</v>
      </c>
    </row>
    <row r="21" spans="1:23" x14ac:dyDescent="0.25">
      <c r="A21" s="127" t="s">
        <v>141</v>
      </c>
      <c r="B21" s="54">
        <v>0</v>
      </c>
      <c r="C21" s="54">
        <v>0</v>
      </c>
      <c r="D21" s="54">
        <v>0</v>
      </c>
      <c r="E21" s="62">
        <f t="shared" si="0"/>
        <v>0</v>
      </c>
      <c r="G21" s="127" t="s">
        <v>141</v>
      </c>
      <c r="H21" s="54">
        <v>0</v>
      </c>
      <c r="I21" s="54">
        <v>0</v>
      </c>
      <c r="J21" s="54">
        <v>0</v>
      </c>
      <c r="K21" s="62">
        <f t="shared" si="1"/>
        <v>0</v>
      </c>
      <c r="M21" s="127" t="s">
        <v>141</v>
      </c>
      <c r="N21" s="54">
        <v>0</v>
      </c>
      <c r="O21" s="54">
        <v>0</v>
      </c>
      <c r="P21" s="54">
        <v>0</v>
      </c>
      <c r="Q21" s="62">
        <f t="shared" si="2"/>
        <v>0</v>
      </c>
      <c r="S21" s="127" t="s">
        <v>141</v>
      </c>
      <c r="T21" s="54">
        <v>0</v>
      </c>
      <c r="U21" s="54">
        <v>0</v>
      </c>
      <c r="V21" s="54">
        <v>0</v>
      </c>
      <c r="W21" s="62">
        <f t="shared" si="3"/>
        <v>0</v>
      </c>
    </row>
    <row r="22" spans="1:23" x14ac:dyDescent="0.25">
      <c r="A22" s="127" t="s">
        <v>142</v>
      </c>
      <c r="B22" s="54">
        <v>0</v>
      </c>
      <c r="C22" s="54">
        <v>0</v>
      </c>
      <c r="D22" s="54">
        <v>0</v>
      </c>
      <c r="E22" s="62">
        <f t="shared" si="0"/>
        <v>0</v>
      </c>
      <c r="G22" s="127" t="s">
        <v>142</v>
      </c>
      <c r="H22" s="54">
        <v>1</v>
      </c>
      <c r="I22" s="54">
        <v>0</v>
      </c>
      <c r="J22" s="54">
        <v>0</v>
      </c>
      <c r="K22" s="62">
        <f t="shared" si="1"/>
        <v>1</v>
      </c>
      <c r="M22" s="127" t="s">
        <v>142</v>
      </c>
      <c r="N22" s="54">
        <v>0</v>
      </c>
      <c r="O22" s="54">
        <v>0</v>
      </c>
      <c r="P22" s="54">
        <v>0</v>
      </c>
      <c r="Q22" s="62">
        <f t="shared" si="2"/>
        <v>0</v>
      </c>
      <c r="S22" s="127" t="s">
        <v>142</v>
      </c>
      <c r="T22" s="54">
        <v>0</v>
      </c>
      <c r="U22" s="54">
        <v>0</v>
      </c>
      <c r="V22" s="54">
        <v>0</v>
      </c>
      <c r="W22" s="62">
        <f t="shared" si="3"/>
        <v>0</v>
      </c>
    </row>
    <row r="23" spans="1:23" x14ac:dyDescent="0.25">
      <c r="A23" s="127" t="s">
        <v>198</v>
      </c>
      <c r="B23" s="54">
        <v>0</v>
      </c>
      <c r="C23" s="54">
        <v>0</v>
      </c>
      <c r="D23" s="54">
        <v>0</v>
      </c>
      <c r="E23" s="62">
        <f t="shared" si="0"/>
        <v>0</v>
      </c>
      <c r="G23" s="127" t="s">
        <v>198</v>
      </c>
      <c r="H23" s="54">
        <v>0</v>
      </c>
      <c r="I23" s="54">
        <v>1</v>
      </c>
      <c r="J23" s="54">
        <v>0</v>
      </c>
      <c r="K23" s="62">
        <f t="shared" si="1"/>
        <v>1</v>
      </c>
      <c r="M23" s="127" t="s">
        <v>198</v>
      </c>
      <c r="N23" s="54">
        <v>0</v>
      </c>
      <c r="O23" s="54">
        <v>0</v>
      </c>
      <c r="P23" s="54">
        <v>0</v>
      </c>
      <c r="Q23" s="62">
        <f t="shared" si="2"/>
        <v>0</v>
      </c>
      <c r="S23" s="127" t="s">
        <v>198</v>
      </c>
      <c r="T23" s="54">
        <v>0</v>
      </c>
      <c r="U23" s="54">
        <v>0</v>
      </c>
      <c r="V23" s="54">
        <v>0</v>
      </c>
      <c r="W23" s="62">
        <f t="shared" si="3"/>
        <v>0</v>
      </c>
    </row>
    <row r="24" spans="1:23" x14ac:dyDescent="0.25">
      <c r="A24" s="130" t="s">
        <v>143</v>
      </c>
      <c r="B24" s="54">
        <v>0</v>
      </c>
      <c r="C24" s="54">
        <v>1</v>
      </c>
      <c r="D24" s="54">
        <v>0</v>
      </c>
      <c r="E24" s="62">
        <f t="shared" si="0"/>
        <v>1</v>
      </c>
      <c r="G24" s="130" t="s">
        <v>143</v>
      </c>
      <c r="H24" s="54">
        <v>0</v>
      </c>
      <c r="I24" s="54">
        <v>0</v>
      </c>
      <c r="J24" s="54">
        <v>0</v>
      </c>
      <c r="K24" s="62">
        <f t="shared" si="1"/>
        <v>0</v>
      </c>
      <c r="M24" s="130" t="s">
        <v>143</v>
      </c>
      <c r="N24" s="54">
        <v>2</v>
      </c>
      <c r="O24" s="54">
        <v>0</v>
      </c>
      <c r="P24" s="54">
        <v>0</v>
      </c>
      <c r="Q24" s="62">
        <f t="shared" si="2"/>
        <v>2</v>
      </c>
      <c r="S24" s="130" t="s">
        <v>143</v>
      </c>
      <c r="T24" s="54">
        <v>0</v>
      </c>
      <c r="U24" s="54">
        <v>0</v>
      </c>
      <c r="V24" s="54">
        <v>0</v>
      </c>
      <c r="W24" s="62">
        <f t="shared" si="3"/>
        <v>0</v>
      </c>
    </row>
    <row r="25" spans="1:23" x14ac:dyDescent="0.25">
      <c r="A25" s="131" t="s">
        <v>320</v>
      </c>
      <c r="B25" s="54">
        <v>0</v>
      </c>
      <c r="C25" s="54">
        <v>0</v>
      </c>
      <c r="D25" s="54">
        <v>0</v>
      </c>
      <c r="E25" s="62">
        <f t="shared" si="0"/>
        <v>0</v>
      </c>
      <c r="G25" s="131" t="s">
        <v>320</v>
      </c>
      <c r="H25" s="54">
        <v>0</v>
      </c>
      <c r="I25" s="54">
        <v>0</v>
      </c>
      <c r="J25" s="54">
        <v>0</v>
      </c>
      <c r="K25" s="62">
        <f t="shared" si="1"/>
        <v>0</v>
      </c>
      <c r="M25" s="131" t="s">
        <v>320</v>
      </c>
      <c r="N25" s="54">
        <v>0</v>
      </c>
      <c r="O25" s="54">
        <v>0</v>
      </c>
      <c r="P25" s="54">
        <v>0</v>
      </c>
      <c r="Q25" s="62">
        <f t="shared" si="2"/>
        <v>0</v>
      </c>
      <c r="S25" s="131" t="s">
        <v>320</v>
      </c>
      <c r="T25" s="54">
        <v>0</v>
      </c>
      <c r="U25" s="54">
        <v>0</v>
      </c>
      <c r="V25" s="54">
        <v>0</v>
      </c>
      <c r="W25" s="62">
        <f t="shared" si="3"/>
        <v>0</v>
      </c>
    </row>
    <row r="26" spans="1:23" x14ac:dyDescent="0.25">
      <c r="A26" s="130" t="s">
        <v>321</v>
      </c>
      <c r="B26" s="54">
        <v>0</v>
      </c>
      <c r="C26" s="54">
        <v>0</v>
      </c>
      <c r="D26" s="54">
        <v>0</v>
      </c>
      <c r="E26" s="62">
        <f t="shared" si="0"/>
        <v>0</v>
      </c>
      <c r="G26" s="130" t="s">
        <v>321</v>
      </c>
      <c r="H26" s="54">
        <v>0</v>
      </c>
      <c r="I26" s="54">
        <v>0</v>
      </c>
      <c r="J26" s="54">
        <v>0</v>
      </c>
      <c r="K26" s="62">
        <f t="shared" si="1"/>
        <v>0</v>
      </c>
      <c r="M26" s="130" t="s">
        <v>321</v>
      </c>
      <c r="N26" s="54">
        <v>0</v>
      </c>
      <c r="O26" s="54">
        <v>0</v>
      </c>
      <c r="P26" s="54">
        <v>0</v>
      </c>
      <c r="Q26" s="62">
        <f t="shared" si="2"/>
        <v>0</v>
      </c>
      <c r="S26" s="130" t="s">
        <v>321</v>
      </c>
      <c r="T26" s="54">
        <v>1</v>
      </c>
      <c r="U26" s="54">
        <v>1</v>
      </c>
      <c r="V26" s="54">
        <v>0</v>
      </c>
      <c r="W26" s="62">
        <f t="shared" si="3"/>
        <v>2</v>
      </c>
    </row>
    <row r="27" spans="1:23" x14ac:dyDescent="0.25">
      <c r="A27" s="130" t="s">
        <v>144</v>
      </c>
      <c r="B27" s="54">
        <v>0</v>
      </c>
      <c r="C27" s="54">
        <v>0</v>
      </c>
      <c r="D27" s="54">
        <v>0</v>
      </c>
      <c r="E27" s="62">
        <f t="shared" si="0"/>
        <v>0</v>
      </c>
      <c r="G27" s="130" t="s">
        <v>144</v>
      </c>
      <c r="H27" s="54">
        <v>0</v>
      </c>
      <c r="I27" s="54">
        <v>0</v>
      </c>
      <c r="J27" s="54">
        <v>0</v>
      </c>
      <c r="K27" s="62">
        <f t="shared" si="1"/>
        <v>0</v>
      </c>
      <c r="M27" s="130" t="s">
        <v>144</v>
      </c>
      <c r="N27" s="54">
        <v>0</v>
      </c>
      <c r="O27" s="54">
        <v>0</v>
      </c>
      <c r="P27" s="54">
        <v>0</v>
      </c>
      <c r="Q27" s="62">
        <f t="shared" si="2"/>
        <v>0</v>
      </c>
      <c r="S27" s="130" t="s">
        <v>144</v>
      </c>
      <c r="T27" s="54">
        <v>0</v>
      </c>
      <c r="U27" s="54">
        <v>0</v>
      </c>
      <c r="V27" s="54">
        <v>0</v>
      </c>
      <c r="W27" s="62">
        <f t="shared" si="3"/>
        <v>0</v>
      </c>
    </row>
    <row r="28" spans="1:23" x14ac:dyDescent="0.25">
      <c r="A28" s="130" t="s">
        <v>145</v>
      </c>
      <c r="B28" s="54">
        <v>1</v>
      </c>
      <c r="C28" s="54">
        <v>2</v>
      </c>
      <c r="D28" s="54">
        <v>3</v>
      </c>
      <c r="E28" s="62">
        <f t="shared" si="0"/>
        <v>6</v>
      </c>
      <c r="G28" s="130" t="s">
        <v>145</v>
      </c>
      <c r="H28" s="54">
        <v>1</v>
      </c>
      <c r="I28" s="54">
        <v>1</v>
      </c>
      <c r="J28" s="54">
        <v>2</v>
      </c>
      <c r="K28" s="62">
        <f t="shared" si="1"/>
        <v>4</v>
      </c>
      <c r="M28" s="130" t="s">
        <v>145</v>
      </c>
      <c r="N28" s="54">
        <v>1</v>
      </c>
      <c r="O28" s="54">
        <v>3</v>
      </c>
      <c r="P28" s="54">
        <v>1</v>
      </c>
      <c r="Q28" s="62">
        <f t="shared" si="2"/>
        <v>5</v>
      </c>
      <c r="S28" s="130" t="s">
        <v>145</v>
      </c>
      <c r="T28" s="54">
        <v>1</v>
      </c>
      <c r="U28" s="54">
        <v>0</v>
      </c>
      <c r="V28" s="54">
        <v>0</v>
      </c>
      <c r="W28" s="62">
        <f t="shared" si="3"/>
        <v>1</v>
      </c>
    </row>
    <row r="29" spans="1:23" x14ac:dyDescent="0.25">
      <c r="A29" s="130" t="s">
        <v>146</v>
      </c>
      <c r="B29" s="54">
        <v>0</v>
      </c>
      <c r="C29" s="54">
        <v>0</v>
      </c>
      <c r="D29" s="54">
        <v>0</v>
      </c>
      <c r="E29" s="62">
        <f t="shared" si="0"/>
        <v>0</v>
      </c>
      <c r="G29" s="130" t="s">
        <v>146</v>
      </c>
      <c r="H29" s="54">
        <v>0</v>
      </c>
      <c r="I29" s="54">
        <v>0</v>
      </c>
      <c r="J29" s="54">
        <v>0</v>
      </c>
      <c r="K29" s="62">
        <f t="shared" si="1"/>
        <v>0</v>
      </c>
      <c r="M29" s="130" t="s">
        <v>146</v>
      </c>
      <c r="N29" s="54">
        <v>0</v>
      </c>
      <c r="O29" s="54">
        <v>0</v>
      </c>
      <c r="P29" s="54">
        <v>0</v>
      </c>
      <c r="Q29" s="62">
        <f t="shared" si="2"/>
        <v>0</v>
      </c>
      <c r="S29" s="130" t="s">
        <v>146</v>
      </c>
      <c r="T29" s="54">
        <v>0</v>
      </c>
      <c r="U29" s="54">
        <v>0</v>
      </c>
      <c r="V29" s="54">
        <v>0</v>
      </c>
      <c r="W29" s="62">
        <f t="shared" si="3"/>
        <v>0</v>
      </c>
    </row>
    <row r="30" spans="1:23" x14ac:dyDescent="0.25">
      <c r="A30" s="130" t="s">
        <v>322</v>
      </c>
      <c r="B30" s="54">
        <v>0</v>
      </c>
      <c r="C30" s="54">
        <v>0</v>
      </c>
      <c r="D30" s="54">
        <v>0</v>
      </c>
      <c r="E30" s="62">
        <f t="shared" si="0"/>
        <v>0</v>
      </c>
      <c r="G30" s="130" t="s">
        <v>322</v>
      </c>
      <c r="H30" s="54">
        <v>0</v>
      </c>
      <c r="I30" s="54">
        <v>0</v>
      </c>
      <c r="J30" s="54">
        <v>0</v>
      </c>
      <c r="K30" s="62">
        <f t="shared" si="1"/>
        <v>0</v>
      </c>
      <c r="M30" s="130" t="s">
        <v>322</v>
      </c>
      <c r="N30" s="54">
        <v>0</v>
      </c>
      <c r="O30" s="54">
        <v>0</v>
      </c>
      <c r="P30" s="54">
        <v>0</v>
      </c>
      <c r="Q30" s="62">
        <f t="shared" si="2"/>
        <v>0</v>
      </c>
      <c r="S30" s="130" t="s">
        <v>322</v>
      </c>
      <c r="T30" s="54">
        <v>0</v>
      </c>
      <c r="U30" s="54">
        <v>0</v>
      </c>
      <c r="V30" s="54">
        <v>0</v>
      </c>
      <c r="W30" s="62">
        <f t="shared" si="3"/>
        <v>0</v>
      </c>
    </row>
    <row r="31" spans="1:23" x14ac:dyDescent="0.25">
      <c r="A31" s="130" t="s">
        <v>323</v>
      </c>
      <c r="B31" s="54">
        <v>0</v>
      </c>
      <c r="C31" s="54">
        <v>0</v>
      </c>
      <c r="D31" s="54">
        <v>0</v>
      </c>
      <c r="E31" s="62">
        <f t="shared" si="0"/>
        <v>0</v>
      </c>
      <c r="G31" s="130" t="s">
        <v>323</v>
      </c>
      <c r="H31" s="54">
        <v>1</v>
      </c>
      <c r="I31" s="54">
        <v>0</v>
      </c>
      <c r="J31" s="54">
        <v>0</v>
      </c>
      <c r="K31" s="62">
        <f t="shared" si="1"/>
        <v>1</v>
      </c>
      <c r="M31" s="130" t="s">
        <v>323</v>
      </c>
      <c r="N31" s="54">
        <v>0</v>
      </c>
      <c r="O31" s="54">
        <v>0</v>
      </c>
      <c r="P31" s="54">
        <v>0</v>
      </c>
      <c r="Q31" s="62">
        <f t="shared" si="2"/>
        <v>0</v>
      </c>
      <c r="S31" s="130" t="s">
        <v>323</v>
      </c>
      <c r="T31" s="54">
        <v>0</v>
      </c>
      <c r="U31" s="54">
        <v>0</v>
      </c>
      <c r="V31" s="54">
        <v>0</v>
      </c>
      <c r="W31" s="62">
        <f t="shared" si="3"/>
        <v>0</v>
      </c>
    </row>
    <row r="32" spans="1:23" x14ac:dyDescent="0.25">
      <c r="A32" s="130" t="s">
        <v>324</v>
      </c>
      <c r="B32" s="54">
        <v>0</v>
      </c>
      <c r="C32" s="54">
        <v>0</v>
      </c>
      <c r="D32" s="54">
        <v>0</v>
      </c>
      <c r="E32" s="62">
        <f t="shared" si="0"/>
        <v>0</v>
      </c>
      <c r="G32" s="130" t="s">
        <v>324</v>
      </c>
      <c r="H32" s="54">
        <v>0</v>
      </c>
      <c r="I32" s="54">
        <v>0</v>
      </c>
      <c r="J32" s="54">
        <v>0</v>
      </c>
      <c r="K32" s="62">
        <f t="shared" si="1"/>
        <v>0</v>
      </c>
      <c r="M32" s="130" t="s">
        <v>324</v>
      </c>
      <c r="N32" s="54">
        <v>0</v>
      </c>
      <c r="O32" s="54">
        <v>0</v>
      </c>
      <c r="P32" s="54">
        <v>0</v>
      </c>
      <c r="Q32" s="62">
        <f t="shared" si="2"/>
        <v>0</v>
      </c>
      <c r="S32" s="130" t="s">
        <v>324</v>
      </c>
      <c r="T32" s="54">
        <v>0</v>
      </c>
      <c r="U32" s="54">
        <v>0</v>
      </c>
      <c r="V32" s="54">
        <v>0</v>
      </c>
      <c r="W32" s="62">
        <f t="shared" si="3"/>
        <v>0</v>
      </c>
    </row>
    <row r="33" spans="1:23" x14ac:dyDescent="0.25">
      <c r="A33" s="127" t="s">
        <v>325</v>
      </c>
      <c r="B33" s="54">
        <v>0</v>
      </c>
      <c r="C33" s="54">
        <v>0</v>
      </c>
      <c r="D33" s="54">
        <v>0</v>
      </c>
      <c r="E33" s="62">
        <f t="shared" si="0"/>
        <v>0</v>
      </c>
      <c r="G33" s="127" t="s">
        <v>325</v>
      </c>
      <c r="H33" s="54">
        <v>0</v>
      </c>
      <c r="I33" s="54">
        <v>0</v>
      </c>
      <c r="J33" s="54">
        <v>2</v>
      </c>
      <c r="K33" s="62">
        <f t="shared" si="1"/>
        <v>2</v>
      </c>
      <c r="M33" s="127" t="s">
        <v>325</v>
      </c>
      <c r="N33" s="54">
        <v>0</v>
      </c>
      <c r="O33" s="54">
        <v>0</v>
      </c>
      <c r="P33" s="54">
        <v>0</v>
      </c>
      <c r="Q33" s="62">
        <f t="shared" si="2"/>
        <v>0</v>
      </c>
      <c r="S33" s="127" t="s">
        <v>325</v>
      </c>
      <c r="T33" s="54">
        <v>1</v>
      </c>
      <c r="U33" s="54">
        <v>0</v>
      </c>
      <c r="V33" s="54">
        <v>0</v>
      </c>
      <c r="W33" s="62">
        <f t="shared" si="3"/>
        <v>1</v>
      </c>
    </row>
    <row r="34" spans="1:23" x14ac:dyDescent="0.25">
      <c r="A34" s="127" t="s">
        <v>199</v>
      </c>
      <c r="B34" s="54">
        <v>0</v>
      </c>
      <c r="C34" s="54">
        <v>0</v>
      </c>
      <c r="D34" s="54">
        <v>0</v>
      </c>
      <c r="E34" s="62">
        <f t="shared" si="0"/>
        <v>0</v>
      </c>
      <c r="G34" s="127" t="s">
        <v>199</v>
      </c>
      <c r="H34" s="54">
        <v>0</v>
      </c>
      <c r="I34" s="54">
        <v>0</v>
      </c>
      <c r="J34" s="54">
        <v>0</v>
      </c>
      <c r="K34" s="62">
        <f t="shared" si="1"/>
        <v>0</v>
      </c>
      <c r="M34" s="127" t="s">
        <v>199</v>
      </c>
      <c r="N34" s="54">
        <v>0</v>
      </c>
      <c r="O34" s="54">
        <v>0</v>
      </c>
      <c r="P34" s="54">
        <v>0</v>
      </c>
      <c r="Q34" s="62">
        <f t="shared" si="2"/>
        <v>0</v>
      </c>
      <c r="S34" s="127" t="s">
        <v>199</v>
      </c>
      <c r="T34" s="54">
        <v>0</v>
      </c>
      <c r="U34" s="54">
        <v>0</v>
      </c>
      <c r="V34" s="54">
        <v>0</v>
      </c>
      <c r="W34" s="62">
        <f t="shared" si="3"/>
        <v>0</v>
      </c>
    </row>
    <row r="35" spans="1:23" x14ac:dyDescent="0.25">
      <c r="A35" s="127" t="s">
        <v>200</v>
      </c>
      <c r="B35" s="54">
        <v>0</v>
      </c>
      <c r="C35" s="54">
        <v>0</v>
      </c>
      <c r="D35" s="54">
        <v>0</v>
      </c>
      <c r="E35" s="62">
        <f t="shared" si="0"/>
        <v>0</v>
      </c>
      <c r="G35" s="127" t="s">
        <v>200</v>
      </c>
      <c r="H35" s="54">
        <v>0</v>
      </c>
      <c r="I35" s="54">
        <v>0</v>
      </c>
      <c r="J35" s="54">
        <v>0</v>
      </c>
      <c r="K35" s="62">
        <f t="shared" si="1"/>
        <v>0</v>
      </c>
      <c r="M35" s="127" t="s">
        <v>200</v>
      </c>
      <c r="N35" s="54">
        <v>0</v>
      </c>
      <c r="O35" s="54">
        <v>0</v>
      </c>
      <c r="P35" s="54">
        <v>0</v>
      </c>
      <c r="Q35" s="62">
        <f t="shared" si="2"/>
        <v>0</v>
      </c>
      <c r="S35" s="127" t="s">
        <v>200</v>
      </c>
      <c r="T35" s="54">
        <v>0</v>
      </c>
      <c r="U35" s="54">
        <v>0</v>
      </c>
      <c r="V35" s="54">
        <v>0</v>
      </c>
      <c r="W35" s="62">
        <f t="shared" si="3"/>
        <v>0</v>
      </c>
    </row>
    <row r="36" spans="1:23" x14ac:dyDescent="0.25">
      <c r="A36" s="128" t="s">
        <v>326</v>
      </c>
      <c r="B36" s="54">
        <v>0</v>
      </c>
      <c r="C36" s="54">
        <v>0</v>
      </c>
      <c r="D36" s="54">
        <v>0</v>
      </c>
      <c r="E36" s="62">
        <f t="shared" si="0"/>
        <v>0</v>
      </c>
      <c r="G36" s="128" t="s">
        <v>326</v>
      </c>
      <c r="H36" s="54">
        <v>0</v>
      </c>
      <c r="I36" s="54">
        <v>0</v>
      </c>
      <c r="J36" s="54">
        <v>0</v>
      </c>
      <c r="K36" s="62">
        <f t="shared" si="1"/>
        <v>0</v>
      </c>
      <c r="M36" s="128" t="s">
        <v>326</v>
      </c>
      <c r="N36" s="54">
        <v>0</v>
      </c>
      <c r="O36" s="54">
        <v>0</v>
      </c>
      <c r="P36" s="54">
        <v>0</v>
      </c>
      <c r="Q36" s="62">
        <f t="shared" si="2"/>
        <v>0</v>
      </c>
      <c r="S36" s="128" t="s">
        <v>326</v>
      </c>
      <c r="T36" s="54">
        <v>0</v>
      </c>
      <c r="U36" s="54">
        <v>0</v>
      </c>
      <c r="V36" s="54">
        <v>0</v>
      </c>
      <c r="W36" s="62">
        <f t="shared" si="3"/>
        <v>0</v>
      </c>
    </row>
    <row r="37" spans="1:23" x14ac:dyDescent="0.25">
      <c r="A37" s="127" t="s">
        <v>201</v>
      </c>
      <c r="B37" s="54">
        <v>0</v>
      </c>
      <c r="C37" s="54">
        <v>0</v>
      </c>
      <c r="D37" s="54">
        <v>0</v>
      </c>
      <c r="E37" s="62">
        <f t="shared" si="0"/>
        <v>0</v>
      </c>
      <c r="G37" s="127" t="s">
        <v>201</v>
      </c>
      <c r="H37" s="54">
        <v>0</v>
      </c>
      <c r="I37" s="54">
        <v>0</v>
      </c>
      <c r="J37" s="54">
        <v>0</v>
      </c>
      <c r="K37" s="62">
        <f t="shared" si="1"/>
        <v>0</v>
      </c>
      <c r="M37" s="127" t="s">
        <v>201</v>
      </c>
      <c r="N37" s="54">
        <v>0</v>
      </c>
      <c r="O37" s="54">
        <v>0</v>
      </c>
      <c r="P37" s="54">
        <v>0</v>
      </c>
      <c r="Q37" s="62">
        <f t="shared" si="2"/>
        <v>0</v>
      </c>
      <c r="S37" s="127" t="s">
        <v>201</v>
      </c>
      <c r="T37" s="54">
        <v>0</v>
      </c>
      <c r="U37" s="54">
        <v>0</v>
      </c>
      <c r="V37" s="54">
        <v>0</v>
      </c>
      <c r="W37" s="62">
        <f t="shared" si="3"/>
        <v>0</v>
      </c>
    </row>
    <row r="38" spans="1:23" x14ac:dyDescent="0.25">
      <c r="A38" s="127" t="s">
        <v>219</v>
      </c>
      <c r="B38" s="54">
        <v>0</v>
      </c>
      <c r="C38" s="54">
        <v>0</v>
      </c>
      <c r="D38" s="54">
        <v>0</v>
      </c>
      <c r="E38" s="62">
        <f t="shared" si="0"/>
        <v>0</v>
      </c>
      <c r="G38" s="127" t="s">
        <v>219</v>
      </c>
      <c r="H38" s="54">
        <v>1</v>
      </c>
      <c r="I38" s="54">
        <v>0</v>
      </c>
      <c r="J38" s="54">
        <v>0</v>
      </c>
      <c r="K38" s="62">
        <f t="shared" si="1"/>
        <v>1</v>
      </c>
      <c r="M38" s="127" t="s">
        <v>219</v>
      </c>
      <c r="N38" s="54">
        <v>0</v>
      </c>
      <c r="O38" s="54">
        <v>0</v>
      </c>
      <c r="P38" s="54">
        <v>0</v>
      </c>
      <c r="Q38" s="62">
        <f t="shared" si="2"/>
        <v>0</v>
      </c>
      <c r="S38" s="127" t="s">
        <v>219</v>
      </c>
      <c r="T38" s="54">
        <v>0</v>
      </c>
      <c r="U38" s="54">
        <v>0</v>
      </c>
      <c r="V38" s="54">
        <v>0</v>
      </c>
      <c r="W38" s="62">
        <f t="shared" si="3"/>
        <v>0</v>
      </c>
    </row>
    <row r="39" spans="1:23" x14ac:dyDescent="0.25">
      <c r="A39" s="127" t="s">
        <v>327</v>
      </c>
      <c r="B39" s="54">
        <v>0</v>
      </c>
      <c r="C39" s="54">
        <v>0</v>
      </c>
      <c r="D39" s="54">
        <v>0</v>
      </c>
      <c r="E39" s="62">
        <f t="shared" si="0"/>
        <v>0</v>
      </c>
      <c r="G39" s="127" t="s">
        <v>327</v>
      </c>
      <c r="H39" s="54">
        <v>0</v>
      </c>
      <c r="I39" s="54">
        <v>0</v>
      </c>
      <c r="J39" s="54">
        <v>1</v>
      </c>
      <c r="K39" s="62">
        <f t="shared" si="1"/>
        <v>1</v>
      </c>
      <c r="M39" s="127" t="s">
        <v>327</v>
      </c>
      <c r="N39" s="54">
        <v>0</v>
      </c>
      <c r="O39" s="54">
        <v>0</v>
      </c>
      <c r="P39" s="54">
        <v>0</v>
      </c>
      <c r="Q39" s="62">
        <f t="shared" si="2"/>
        <v>0</v>
      </c>
      <c r="S39" s="127" t="s">
        <v>327</v>
      </c>
      <c r="T39" s="54">
        <v>0</v>
      </c>
      <c r="U39" s="54">
        <v>0</v>
      </c>
      <c r="V39" s="54">
        <v>0</v>
      </c>
      <c r="W39" s="62">
        <f t="shared" si="3"/>
        <v>0</v>
      </c>
    </row>
    <row r="40" spans="1:23" x14ac:dyDescent="0.25">
      <c r="A40" s="127" t="s">
        <v>328</v>
      </c>
      <c r="B40" s="54">
        <v>0</v>
      </c>
      <c r="C40" s="54">
        <v>0</v>
      </c>
      <c r="D40" s="54">
        <v>0</v>
      </c>
      <c r="E40" s="62">
        <f t="shared" si="0"/>
        <v>0</v>
      </c>
      <c r="G40" s="127" t="s">
        <v>328</v>
      </c>
      <c r="H40" s="54">
        <v>0</v>
      </c>
      <c r="I40" s="54">
        <v>0</v>
      </c>
      <c r="J40" s="54">
        <v>1</v>
      </c>
      <c r="K40" s="62">
        <f t="shared" si="1"/>
        <v>1</v>
      </c>
      <c r="M40" s="127" t="s">
        <v>328</v>
      </c>
      <c r="N40" s="54">
        <v>0</v>
      </c>
      <c r="O40" s="54">
        <v>0</v>
      </c>
      <c r="P40" s="54">
        <v>0</v>
      </c>
      <c r="Q40" s="62">
        <f t="shared" si="2"/>
        <v>0</v>
      </c>
      <c r="S40" s="127" t="s">
        <v>328</v>
      </c>
      <c r="T40" s="54">
        <v>0</v>
      </c>
      <c r="U40" s="54">
        <v>0</v>
      </c>
      <c r="V40" s="54">
        <v>0</v>
      </c>
      <c r="W40" s="62">
        <f t="shared" si="3"/>
        <v>0</v>
      </c>
    </row>
    <row r="41" spans="1:23" ht="15.75" x14ac:dyDescent="0.25">
      <c r="A41" s="61" t="s">
        <v>81</v>
      </c>
      <c r="B41" s="62">
        <f>SUM(B12:B40)</f>
        <v>1</v>
      </c>
      <c r="C41" s="62">
        <f>SUM(C12:C40)</f>
        <v>6</v>
      </c>
      <c r="D41" s="62">
        <f>SUM(D12:D40)</f>
        <v>5</v>
      </c>
      <c r="E41" s="62">
        <f>SUM(E12:E40)</f>
        <v>12</v>
      </c>
      <c r="G41" s="61" t="s">
        <v>81</v>
      </c>
      <c r="H41" s="62">
        <f>SUM(H12:H40)</f>
        <v>8</v>
      </c>
      <c r="I41" s="62">
        <f>SUM(I12:I40)</f>
        <v>3</v>
      </c>
      <c r="J41" s="62">
        <f>SUM(J12:J40)</f>
        <v>8</v>
      </c>
      <c r="K41" s="62">
        <f>SUM(K12:K40)</f>
        <v>19</v>
      </c>
      <c r="M41" s="61" t="s">
        <v>81</v>
      </c>
      <c r="N41" s="62">
        <f>SUM(N12:N40)</f>
        <v>5</v>
      </c>
      <c r="O41" s="62">
        <f>SUM(O12:O40)</f>
        <v>7</v>
      </c>
      <c r="P41" s="62">
        <f>SUM(P12:P40)</f>
        <v>3</v>
      </c>
      <c r="Q41" s="62">
        <f>SUM(Q12:Q40)</f>
        <v>15</v>
      </c>
      <c r="S41" s="155" t="s">
        <v>339</v>
      </c>
      <c r="T41" s="156">
        <v>1</v>
      </c>
      <c r="U41" s="156">
        <v>0</v>
      </c>
      <c r="V41" s="156">
        <v>0</v>
      </c>
      <c r="W41" s="157">
        <f t="shared" si="3"/>
        <v>1</v>
      </c>
    </row>
    <row r="42" spans="1:23" ht="15.75" x14ac:dyDescent="0.25">
      <c r="A42" s="153"/>
      <c r="B42" s="154"/>
      <c r="C42" s="154"/>
      <c r="D42" s="154"/>
      <c r="E42" s="154"/>
      <c r="G42" s="153"/>
      <c r="H42" s="154"/>
      <c r="I42" s="154"/>
      <c r="J42" s="154"/>
      <c r="K42" s="154"/>
      <c r="M42" s="153"/>
      <c r="N42" s="154"/>
      <c r="O42" s="154"/>
      <c r="P42" s="154"/>
      <c r="Q42" s="154"/>
      <c r="S42" s="61" t="s">
        <v>81</v>
      </c>
      <c r="T42" s="62">
        <v>1</v>
      </c>
      <c r="U42" s="62">
        <v>0</v>
      </c>
      <c r="V42" s="62">
        <v>0</v>
      </c>
      <c r="W42" s="62">
        <f>SUM(W12:W41)</f>
        <v>8</v>
      </c>
    </row>
    <row r="43" spans="1:23" x14ac:dyDescent="0.25">
      <c r="B43" s="55"/>
      <c r="C43" s="55"/>
      <c r="D43" s="55"/>
      <c r="E43" s="55"/>
      <c r="F43" s="55"/>
      <c r="G43" s="1"/>
      <c r="H43" s="55"/>
      <c r="I43" s="55"/>
      <c r="J43" s="55"/>
      <c r="K43" s="55"/>
      <c r="L43" s="55"/>
      <c r="M43" s="1"/>
      <c r="N43" s="55"/>
      <c r="O43" s="55"/>
      <c r="P43" s="55"/>
      <c r="Q43" s="55"/>
      <c r="S43" s="1"/>
      <c r="T43" s="55"/>
      <c r="U43" s="55"/>
      <c r="V43" s="55"/>
      <c r="W43" s="55"/>
    </row>
    <row r="44" spans="1:23" ht="15.75" x14ac:dyDescent="0.25">
      <c r="A44" s="132" t="s">
        <v>329</v>
      </c>
      <c r="B44" s="53" t="s">
        <v>1</v>
      </c>
      <c r="C44" s="53" t="s">
        <v>2</v>
      </c>
      <c r="D44" s="53" t="s">
        <v>3</v>
      </c>
      <c r="E44" s="53" t="s">
        <v>4</v>
      </c>
      <c r="G44" s="132" t="s">
        <v>329</v>
      </c>
      <c r="H44" s="53" t="s">
        <v>232</v>
      </c>
      <c r="I44" s="53" t="s">
        <v>233</v>
      </c>
      <c r="J44" s="53" t="s">
        <v>234</v>
      </c>
      <c r="K44" s="53" t="s">
        <v>4</v>
      </c>
      <c r="M44" s="132" t="s">
        <v>329</v>
      </c>
      <c r="N44" s="53" t="s">
        <v>235</v>
      </c>
      <c r="O44" s="53" t="s">
        <v>236</v>
      </c>
      <c r="P44" s="53" t="s">
        <v>237</v>
      </c>
      <c r="Q44" s="53" t="s">
        <v>4</v>
      </c>
      <c r="S44" s="132" t="s">
        <v>329</v>
      </c>
      <c r="T44" s="53" t="s">
        <v>238</v>
      </c>
      <c r="U44" s="53" t="s">
        <v>239</v>
      </c>
      <c r="V44" s="53" t="s">
        <v>240</v>
      </c>
      <c r="W44" s="53" t="s">
        <v>4</v>
      </c>
    </row>
    <row r="45" spans="1:23" ht="26.25" customHeight="1" x14ac:dyDescent="0.25">
      <c r="A45" s="133" t="s">
        <v>330</v>
      </c>
      <c r="B45" s="54">
        <v>0</v>
      </c>
      <c r="C45" s="54">
        <v>0</v>
      </c>
      <c r="D45" s="54">
        <v>0</v>
      </c>
      <c r="E45" s="62">
        <f t="shared" ref="E45:E51" si="4">SUM(B45:D45)</f>
        <v>0</v>
      </c>
      <c r="G45" s="133" t="s">
        <v>330</v>
      </c>
      <c r="H45" s="54">
        <v>0</v>
      </c>
      <c r="I45" s="54">
        <v>0</v>
      </c>
      <c r="J45" s="54">
        <v>0</v>
      </c>
      <c r="K45" s="62">
        <f t="shared" ref="K45:K51" si="5">SUM(H45:J45)</f>
        <v>0</v>
      </c>
      <c r="M45" s="133" t="s">
        <v>330</v>
      </c>
      <c r="N45" s="54">
        <v>0</v>
      </c>
      <c r="O45" s="54">
        <v>0</v>
      </c>
      <c r="P45" s="54">
        <v>0</v>
      </c>
      <c r="Q45" s="62">
        <f t="shared" ref="Q45:Q51" si="6">SUM(N45:P45)</f>
        <v>0</v>
      </c>
      <c r="S45" s="133" t="s">
        <v>330</v>
      </c>
      <c r="T45" s="54">
        <v>0</v>
      </c>
      <c r="U45" s="54">
        <v>0</v>
      </c>
      <c r="V45" s="54">
        <v>0</v>
      </c>
      <c r="W45" s="62">
        <f t="shared" ref="W45:W51" si="7">SUM(T45:V45)</f>
        <v>0</v>
      </c>
    </row>
    <row r="46" spans="1:23" x14ac:dyDescent="0.25">
      <c r="A46" s="127" t="s">
        <v>147</v>
      </c>
      <c r="B46" s="54">
        <v>0</v>
      </c>
      <c r="C46" s="54">
        <v>0</v>
      </c>
      <c r="D46" s="54">
        <v>0</v>
      </c>
      <c r="E46" s="62">
        <f t="shared" si="4"/>
        <v>0</v>
      </c>
      <c r="G46" s="127" t="s">
        <v>147</v>
      </c>
      <c r="H46" s="54">
        <v>0</v>
      </c>
      <c r="I46" s="54">
        <v>0</v>
      </c>
      <c r="J46" s="54">
        <v>0</v>
      </c>
      <c r="K46" s="62">
        <f t="shared" si="5"/>
        <v>0</v>
      </c>
      <c r="M46" s="127" t="s">
        <v>147</v>
      </c>
      <c r="N46" s="54">
        <v>0</v>
      </c>
      <c r="O46" s="54">
        <v>0</v>
      </c>
      <c r="P46" s="54">
        <v>0</v>
      </c>
      <c r="Q46" s="62">
        <f t="shared" si="6"/>
        <v>0</v>
      </c>
      <c r="S46" s="127" t="s">
        <v>147</v>
      </c>
      <c r="T46" s="54">
        <v>0</v>
      </c>
      <c r="U46" s="54">
        <v>0</v>
      </c>
      <c r="V46" s="54">
        <v>0</v>
      </c>
      <c r="W46" s="62">
        <f t="shared" si="7"/>
        <v>0</v>
      </c>
    </row>
    <row r="47" spans="1:23" x14ac:dyDescent="0.25">
      <c r="A47" s="127" t="s">
        <v>148</v>
      </c>
      <c r="B47" s="54">
        <v>0</v>
      </c>
      <c r="C47" s="54">
        <v>1</v>
      </c>
      <c r="D47" s="54">
        <v>0</v>
      </c>
      <c r="E47" s="62">
        <f t="shared" si="4"/>
        <v>1</v>
      </c>
      <c r="G47" s="127" t="s">
        <v>148</v>
      </c>
      <c r="H47" s="54">
        <v>0</v>
      </c>
      <c r="I47" s="54">
        <v>0</v>
      </c>
      <c r="J47" s="54">
        <v>0</v>
      </c>
      <c r="K47" s="62">
        <f t="shared" si="5"/>
        <v>0</v>
      </c>
      <c r="M47" s="127" t="s">
        <v>148</v>
      </c>
      <c r="N47" s="54">
        <v>0</v>
      </c>
      <c r="O47" s="54">
        <v>0</v>
      </c>
      <c r="P47" s="54">
        <v>0</v>
      </c>
      <c r="Q47" s="62">
        <f t="shared" si="6"/>
        <v>0</v>
      </c>
      <c r="S47" s="127" t="s">
        <v>148</v>
      </c>
      <c r="T47" s="54">
        <v>0</v>
      </c>
      <c r="U47" s="54">
        <v>0</v>
      </c>
      <c r="V47" s="54">
        <v>0</v>
      </c>
      <c r="W47" s="62">
        <f t="shared" si="7"/>
        <v>0</v>
      </c>
    </row>
    <row r="48" spans="1:23" x14ac:dyDescent="0.25">
      <c r="A48" s="127" t="s">
        <v>149</v>
      </c>
      <c r="B48" s="54">
        <v>0</v>
      </c>
      <c r="C48" s="54">
        <v>0</v>
      </c>
      <c r="D48" s="54">
        <v>0</v>
      </c>
      <c r="E48" s="62">
        <f t="shared" si="4"/>
        <v>0</v>
      </c>
      <c r="G48" s="127" t="s">
        <v>149</v>
      </c>
      <c r="H48" s="54">
        <v>0</v>
      </c>
      <c r="I48" s="54">
        <v>0</v>
      </c>
      <c r="J48" s="54">
        <v>0</v>
      </c>
      <c r="K48" s="62">
        <f t="shared" si="5"/>
        <v>0</v>
      </c>
      <c r="M48" s="127" t="s">
        <v>149</v>
      </c>
      <c r="N48" s="54">
        <v>0</v>
      </c>
      <c r="O48" s="54">
        <v>0</v>
      </c>
      <c r="P48" s="54">
        <v>0</v>
      </c>
      <c r="Q48" s="62">
        <f t="shared" si="6"/>
        <v>0</v>
      </c>
      <c r="S48" s="127" t="s">
        <v>149</v>
      </c>
      <c r="T48" s="54">
        <v>0</v>
      </c>
      <c r="U48" s="54">
        <v>0</v>
      </c>
      <c r="V48" s="54">
        <v>0</v>
      </c>
      <c r="W48" s="62">
        <f t="shared" si="7"/>
        <v>0</v>
      </c>
    </row>
    <row r="49" spans="1:23" x14ac:dyDescent="0.25">
      <c r="A49" s="126" t="s">
        <v>150</v>
      </c>
      <c r="B49" s="54">
        <v>0</v>
      </c>
      <c r="C49" s="54">
        <v>0</v>
      </c>
      <c r="D49" s="54">
        <v>0</v>
      </c>
      <c r="E49" s="62">
        <f t="shared" si="4"/>
        <v>0</v>
      </c>
      <c r="G49" s="126" t="s">
        <v>150</v>
      </c>
      <c r="H49" s="54">
        <v>0</v>
      </c>
      <c r="I49" s="54">
        <v>0</v>
      </c>
      <c r="J49" s="54">
        <v>0</v>
      </c>
      <c r="K49" s="62">
        <f t="shared" si="5"/>
        <v>0</v>
      </c>
      <c r="M49" s="126" t="s">
        <v>150</v>
      </c>
      <c r="N49" s="54">
        <v>0</v>
      </c>
      <c r="O49" s="54">
        <v>0</v>
      </c>
      <c r="P49" s="54">
        <v>0</v>
      </c>
      <c r="Q49" s="62">
        <f t="shared" si="6"/>
        <v>0</v>
      </c>
      <c r="S49" s="126" t="s">
        <v>150</v>
      </c>
      <c r="T49" s="54">
        <v>0</v>
      </c>
      <c r="U49" s="54">
        <v>0</v>
      </c>
      <c r="V49" s="54">
        <v>0</v>
      </c>
      <c r="W49" s="62">
        <f t="shared" si="7"/>
        <v>0</v>
      </c>
    </row>
    <row r="50" spans="1:23" x14ac:dyDescent="0.25">
      <c r="A50" s="126" t="s">
        <v>202</v>
      </c>
      <c r="B50" s="54">
        <v>2</v>
      </c>
      <c r="C50" s="54">
        <v>1</v>
      </c>
      <c r="D50" s="54">
        <v>1</v>
      </c>
      <c r="E50" s="62">
        <f t="shared" si="4"/>
        <v>4</v>
      </c>
      <c r="G50" s="126" t="s">
        <v>202</v>
      </c>
      <c r="H50" s="54">
        <v>4</v>
      </c>
      <c r="I50" s="54">
        <v>1</v>
      </c>
      <c r="J50" s="54">
        <v>1</v>
      </c>
      <c r="K50" s="62">
        <f t="shared" si="5"/>
        <v>6</v>
      </c>
      <c r="M50" s="126" t="s">
        <v>202</v>
      </c>
      <c r="N50" s="54">
        <v>4</v>
      </c>
      <c r="O50" s="54">
        <v>0</v>
      </c>
      <c r="P50" s="54">
        <v>0</v>
      </c>
      <c r="Q50" s="62">
        <f t="shared" si="6"/>
        <v>4</v>
      </c>
      <c r="S50" s="126" t="s">
        <v>202</v>
      </c>
      <c r="T50" s="54">
        <v>2</v>
      </c>
      <c r="U50" s="54">
        <v>3</v>
      </c>
      <c r="V50" s="54">
        <v>0</v>
      </c>
      <c r="W50" s="62">
        <f t="shared" si="7"/>
        <v>5</v>
      </c>
    </row>
    <row r="51" spans="1:23" x14ac:dyDescent="0.25">
      <c r="A51" s="127" t="s">
        <v>203</v>
      </c>
      <c r="B51" s="54">
        <v>0</v>
      </c>
      <c r="C51" s="54">
        <v>0</v>
      </c>
      <c r="D51" s="54">
        <v>0</v>
      </c>
      <c r="E51" s="62">
        <f t="shared" si="4"/>
        <v>0</v>
      </c>
      <c r="G51" s="127" t="s">
        <v>203</v>
      </c>
      <c r="H51" s="54">
        <v>0</v>
      </c>
      <c r="I51" s="54">
        <v>0</v>
      </c>
      <c r="J51" s="54">
        <v>0</v>
      </c>
      <c r="K51" s="62">
        <f t="shared" si="5"/>
        <v>0</v>
      </c>
      <c r="M51" s="127" t="s">
        <v>203</v>
      </c>
      <c r="N51" s="54">
        <v>0</v>
      </c>
      <c r="O51" s="54">
        <v>0</v>
      </c>
      <c r="P51" s="54">
        <v>0</v>
      </c>
      <c r="Q51" s="62">
        <f t="shared" si="6"/>
        <v>0</v>
      </c>
      <c r="S51" s="127" t="s">
        <v>203</v>
      </c>
      <c r="T51" s="54">
        <v>0</v>
      </c>
      <c r="U51" s="54">
        <v>0</v>
      </c>
      <c r="V51" s="54">
        <v>0</v>
      </c>
      <c r="W51" s="62">
        <f t="shared" si="7"/>
        <v>0</v>
      </c>
    </row>
    <row r="52" spans="1:23" ht="15.75" x14ac:dyDescent="0.25">
      <c r="A52" s="61" t="s">
        <v>81</v>
      </c>
      <c r="B52" s="62">
        <f>SUM(B45:B51)</f>
        <v>2</v>
      </c>
      <c r="C52" s="62">
        <f>SUM(C45:C51)</f>
        <v>2</v>
      </c>
      <c r="D52" s="62">
        <f>SUM(D45:D51)</f>
        <v>1</v>
      </c>
      <c r="E52" s="62">
        <f>SUM(E45:E51)</f>
        <v>5</v>
      </c>
      <c r="G52" s="61" t="s">
        <v>81</v>
      </c>
      <c r="H52" s="62">
        <f>SUM(H45:H51)</f>
        <v>4</v>
      </c>
      <c r="I52" s="62">
        <f>SUM(I45:I51)</f>
        <v>1</v>
      </c>
      <c r="J52" s="62">
        <f>SUM(J45:J51)</f>
        <v>1</v>
      </c>
      <c r="K52" s="62">
        <f>SUM(K45:K51)</f>
        <v>6</v>
      </c>
      <c r="M52" s="61" t="s">
        <v>81</v>
      </c>
      <c r="N52" s="62">
        <f>SUM(N45:N51)</f>
        <v>4</v>
      </c>
      <c r="O52" s="62">
        <f>SUM(O45:O51)</f>
        <v>0</v>
      </c>
      <c r="P52" s="62">
        <f>SUM(P45:P51)</f>
        <v>0</v>
      </c>
      <c r="Q52" s="62">
        <f>SUM(Q45:Q51)</f>
        <v>4</v>
      </c>
      <c r="S52" s="61" t="s">
        <v>81</v>
      </c>
      <c r="T52" s="62">
        <f>SUM(T45:T51)</f>
        <v>2</v>
      </c>
      <c r="U52" s="62">
        <f>SUM(U45:U51)</f>
        <v>3</v>
      </c>
      <c r="V52" s="62">
        <f>SUM(V45:V51)</f>
        <v>0</v>
      </c>
      <c r="W52" s="62">
        <f>SUM(W45:W51)</f>
        <v>5</v>
      </c>
    </row>
  </sheetData>
  <sheetProtection algorithmName="SHA-512" hashValue="TDW4qQpz8MVifcVcA39GHKa/4bvIuHsIKsQbXJkORxzhMTmadpjCfjCgFaFSt7PYaBfpasoXoTL853DHFJRFlg==" saltValue="f/rGRi9RLKVosDNgUjqFu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baseColWidth="10" defaultRowHeight="15" x14ac:dyDescent="0.25"/>
  <sheetData>
    <row r="3" spans="2:2" x14ac:dyDescent="0.25">
      <c r="B3" t="s">
        <v>218</v>
      </c>
    </row>
  </sheetData>
  <sheetProtection algorithmName="SHA-512" hashValue="CG1LtCSf7VdjrjLJPNGVkEGijwEDCX6cfTEwzQRRLnH89Zb9iW1HjwXyZmgqXGYQi0WDUpkJ4hu6jQasWu8M9Q==" saltValue="v5f87bOnxH4cnB5NkREd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Proced. Obst. Menores</vt:lpstr>
      <vt:lpstr>Cir. Obst. Mayor</vt:lpstr>
      <vt:lpstr>Cir. Gineco. Menor</vt:lpstr>
      <vt:lpstr>Cir. Gineco. Mayor</vt:lpstr>
      <vt:lpstr>CIR. NEONAT.</vt:lpstr>
      <vt:lpstr>NEUROCIR. PED.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Estación de Trabajo Estadistica y Met. Inst. 01</cp:lastModifiedBy>
  <dcterms:created xsi:type="dcterms:W3CDTF">2018-03-27T00:23:47Z</dcterms:created>
  <dcterms:modified xsi:type="dcterms:W3CDTF">2020-01-17T23:38:52Z</dcterms:modified>
</cp:coreProperties>
</file>