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3\DATOS ABIERTOS\"/>
    </mc:Choice>
  </mc:AlternateContent>
  <bookViews>
    <workbookView xWindow="0" yWindow="0" windowWidth="28800" windowHeight="10935" firstSheet="2" activeTab="7"/>
  </bookViews>
  <sheets>
    <sheet name="Proced. Obst. Menores" sheetId="2" r:id="rId1"/>
    <sheet name="Cir. Obst. Mayor" sheetId="3" r:id="rId2"/>
    <sheet name="Cir. Gineco. Menor" sheetId="13" r:id="rId3"/>
    <sheet name="Cir. Gineco. Mayor" sheetId="5" r:id="rId4"/>
    <sheet name=" CIR. NEONAT. MAYOR" sheetId="6" r:id="rId5"/>
    <sheet name="CIR NEONAT. MENOR" sheetId="11" r:id="rId6"/>
    <sheet name="NEUROCIR PED MAYOR" sheetId="8" r:id="rId7"/>
    <sheet name="NEUROCIR PED MENOR" sheetId="12" r:id="rId8"/>
    <sheet name="Hoja1" sheetId="9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5" i="8" l="1"/>
  <c r="V45" i="8"/>
  <c r="W45" i="8"/>
  <c r="T45" i="8"/>
  <c r="W44" i="8"/>
  <c r="W9" i="11"/>
  <c r="U86" i="6"/>
  <c r="W86" i="6" s="1"/>
  <c r="V86" i="6"/>
  <c r="T86" i="6"/>
  <c r="W85" i="6"/>
  <c r="Q85" i="6"/>
  <c r="K85" i="6"/>
  <c r="D86" i="6"/>
  <c r="E85" i="6"/>
  <c r="C86" i="6"/>
  <c r="B86" i="6"/>
  <c r="W40" i="5"/>
  <c r="W26" i="5"/>
  <c r="W15" i="5"/>
  <c r="P44" i="13" l="1"/>
  <c r="O44" i="13"/>
  <c r="N44" i="13"/>
  <c r="J44" i="13"/>
  <c r="I44" i="13"/>
  <c r="H44" i="13"/>
  <c r="E44" i="13"/>
  <c r="Q43" i="13"/>
  <c r="K43" i="13"/>
  <c r="E43" i="13"/>
  <c r="Q42" i="13"/>
  <c r="K42" i="13"/>
  <c r="E42" i="13"/>
  <c r="Q41" i="13"/>
  <c r="K41" i="13"/>
  <c r="E41" i="13"/>
  <c r="Q40" i="13"/>
  <c r="K40" i="13"/>
  <c r="E40" i="13"/>
  <c r="Q39" i="13"/>
  <c r="K39" i="13"/>
  <c r="E39" i="13"/>
  <c r="Q38" i="13"/>
  <c r="K38" i="13"/>
  <c r="E38" i="13"/>
  <c r="Q37" i="13"/>
  <c r="K37" i="13"/>
  <c r="E37" i="13"/>
  <c r="Q36" i="13"/>
  <c r="K36" i="13"/>
  <c r="E36" i="13"/>
  <c r="Q35" i="13"/>
  <c r="K35" i="13"/>
  <c r="E35" i="13"/>
  <c r="Q34" i="13"/>
  <c r="K34" i="13"/>
  <c r="E34" i="13"/>
  <c r="Q33" i="13"/>
  <c r="K33" i="13"/>
  <c r="E33" i="13"/>
  <c r="Q32" i="13"/>
  <c r="K32" i="13"/>
  <c r="E32" i="13"/>
  <c r="Q31" i="13"/>
  <c r="K31" i="13"/>
  <c r="E31" i="13"/>
  <c r="Q30" i="13"/>
  <c r="K30" i="13"/>
  <c r="E30" i="13"/>
  <c r="Q29" i="13"/>
  <c r="K29" i="13"/>
  <c r="E29" i="13"/>
  <c r="Q28" i="13"/>
  <c r="K28" i="13"/>
  <c r="E28" i="13"/>
  <c r="Q27" i="13"/>
  <c r="K27" i="13"/>
  <c r="E27" i="13"/>
  <c r="Q26" i="13"/>
  <c r="K26" i="13"/>
  <c r="E26" i="13"/>
  <c r="Q25" i="13"/>
  <c r="K25" i="13"/>
  <c r="E25" i="13"/>
  <c r="Q24" i="13"/>
  <c r="K24" i="13"/>
  <c r="E24" i="13"/>
  <c r="Q23" i="13"/>
  <c r="K23" i="13"/>
  <c r="E23" i="13"/>
  <c r="Q22" i="13"/>
  <c r="K22" i="13"/>
  <c r="E22" i="13"/>
  <c r="Q21" i="13"/>
  <c r="K21" i="13"/>
  <c r="E21" i="13"/>
  <c r="Q20" i="13"/>
  <c r="K20" i="13"/>
  <c r="E20" i="13"/>
  <c r="Q19" i="13"/>
  <c r="K19" i="13"/>
  <c r="E19" i="13"/>
  <c r="Q18" i="13"/>
  <c r="K18" i="13"/>
  <c r="E18" i="13"/>
  <c r="Q17" i="13"/>
  <c r="K17" i="13"/>
  <c r="E17" i="13"/>
  <c r="Q16" i="13"/>
  <c r="K16" i="13"/>
  <c r="E16" i="13"/>
  <c r="Q15" i="13"/>
  <c r="K15" i="13"/>
  <c r="E15" i="13"/>
  <c r="Q14" i="13"/>
  <c r="K14" i="13"/>
  <c r="E14" i="13"/>
  <c r="Q13" i="13"/>
  <c r="K13" i="13"/>
  <c r="E13" i="13"/>
  <c r="Q12" i="13"/>
  <c r="K12" i="13"/>
  <c r="E12" i="13"/>
  <c r="Q11" i="13"/>
  <c r="K11" i="13"/>
  <c r="E11" i="13"/>
  <c r="Q10" i="13"/>
  <c r="K10" i="13"/>
  <c r="E10" i="13"/>
  <c r="K44" i="13" l="1"/>
  <c r="Q44" i="13"/>
  <c r="V17" i="12"/>
  <c r="U17" i="12"/>
  <c r="T17" i="12"/>
  <c r="P17" i="12"/>
  <c r="O17" i="12"/>
  <c r="N17" i="12"/>
  <c r="E17" i="12"/>
  <c r="D17" i="12"/>
  <c r="C17" i="12"/>
  <c r="B17" i="12"/>
  <c r="W16" i="12"/>
  <c r="Q16" i="12"/>
  <c r="K16" i="12"/>
  <c r="E16" i="12"/>
  <c r="W15" i="12"/>
  <c r="Q15" i="12"/>
  <c r="E15" i="12"/>
  <c r="W14" i="12"/>
  <c r="Q14" i="12"/>
  <c r="K14" i="12"/>
  <c r="E14" i="12"/>
  <c r="W13" i="12"/>
  <c r="Q13" i="12"/>
  <c r="K13" i="12"/>
  <c r="E13" i="12"/>
  <c r="W12" i="12"/>
  <c r="Q12" i="12"/>
  <c r="K12" i="12"/>
  <c r="E12" i="12"/>
  <c r="W11" i="12"/>
  <c r="Q11" i="12"/>
  <c r="K11" i="12"/>
  <c r="E11" i="12"/>
  <c r="W10" i="12"/>
  <c r="Q10" i="12"/>
  <c r="K10" i="12"/>
  <c r="K17" i="12" s="1"/>
  <c r="E10" i="12"/>
  <c r="W9" i="12"/>
  <c r="W17" i="12" s="1"/>
  <c r="Q9" i="12"/>
  <c r="K9" i="12"/>
  <c r="E9" i="12"/>
  <c r="W43" i="8"/>
  <c r="Q43" i="8"/>
  <c r="K43" i="8"/>
  <c r="E43" i="8"/>
  <c r="W42" i="8"/>
  <c r="Q42" i="8"/>
  <c r="K42" i="8"/>
  <c r="E42" i="8"/>
  <c r="W41" i="8"/>
  <c r="Q41" i="8"/>
  <c r="K41" i="8"/>
  <c r="E41" i="8"/>
  <c r="W40" i="8"/>
  <c r="Q40" i="8"/>
  <c r="K40" i="8"/>
  <c r="E40" i="8"/>
  <c r="W39" i="8"/>
  <c r="Q39" i="8"/>
  <c r="K39" i="8"/>
  <c r="E39" i="8"/>
  <c r="W38" i="8"/>
  <c r="Q38" i="8"/>
  <c r="K38" i="8"/>
  <c r="E38" i="8"/>
  <c r="W37" i="8"/>
  <c r="Q37" i="8"/>
  <c r="K37" i="8"/>
  <c r="E37" i="8"/>
  <c r="W36" i="8"/>
  <c r="Q36" i="8"/>
  <c r="K36" i="8"/>
  <c r="E36" i="8"/>
  <c r="W35" i="8"/>
  <c r="Q35" i="8"/>
  <c r="K35" i="8"/>
  <c r="E35" i="8"/>
  <c r="W34" i="8"/>
  <c r="Q34" i="8"/>
  <c r="K34" i="8"/>
  <c r="E34" i="8"/>
  <c r="W33" i="8"/>
  <c r="Q33" i="8"/>
  <c r="K33" i="8"/>
  <c r="E33" i="8"/>
  <c r="W32" i="8"/>
  <c r="Q32" i="8"/>
  <c r="K32" i="8"/>
  <c r="E32" i="8"/>
  <c r="W31" i="8"/>
  <c r="Q31" i="8"/>
  <c r="K31" i="8"/>
  <c r="E31" i="8"/>
  <c r="W30" i="8"/>
  <c r="Q30" i="8"/>
  <c r="K30" i="8"/>
  <c r="E30" i="8"/>
  <c r="W29" i="8"/>
  <c r="Q29" i="8"/>
  <c r="K29" i="8"/>
  <c r="E29" i="8"/>
  <c r="W28" i="8"/>
  <c r="Q28" i="8"/>
  <c r="K28" i="8"/>
  <c r="E28" i="8"/>
  <c r="W27" i="8"/>
  <c r="Q27" i="8"/>
  <c r="K27" i="8"/>
  <c r="E27" i="8"/>
  <c r="W26" i="8"/>
  <c r="Q26" i="8"/>
  <c r="K26" i="8"/>
  <c r="E26" i="8"/>
  <c r="W25" i="8"/>
  <c r="Q25" i="8"/>
  <c r="K25" i="8"/>
  <c r="E25" i="8"/>
  <c r="W24" i="8"/>
  <c r="Q24" i="8"/>
  <c r="K24" i="8"/>
  <c r="E24" i="8"/>
  <c r="W23" i="8"/>
  <c r="Q23" i="8"/>
  <c r="K23" i="8"/>
  <c r="E23" i="8"/>
  <c r="W22" i="8"/>
  <c r="Q22" i="8"/>
  <c r="K22" i="8"/>
  <c r="E22" i="8"/>
  <c r="W21" i="8"/>
  <c r="Q21" i="8"/>
  <c r="K21" i="8"/>
  <c r="E21" i="8"/>
  <c r="W20" i="8"/>
  <c r="Q20" i="8"/>
  <c r="K20" i="8"/>
  <c r="E20" i="8"/>
  <c r="W19" i="8"/>
  <c r="Q19" i="8"/>
  <c r="K19" i="8"/>
  <c r="E19" i="8"/>
  <c r="W18" i="8"/>
  <c r="Q18" i="8"/>
  <c r="K18" i="8"/>
  <c r="E18" i="8"/>
  <c r="W17" i="8"/>
  <c r="Q17" i="8"/>
  <c r="K17" i="8"/>
  <c r="E17" i="8"/>
  <c r="W16" i="8"/>
  <c r="Q16" i="8"/>
  <c r="K16" i="8"/>
  <c r="E16" i="8"/>
  <c r="W15" i="8"/>
  <c r="Q15" i="8"/>
  <c r="K15" i="8"/>
  <c r="E15" i="8"/>
  <c r="W14" i="8"/>
  <c r="Q14" i="8"/>
  <c r="K14" i="8"/>
  <c r="E14" i="8"/>
  <c r="W13" i="8"/>
  <c r="Q13" i="8"/>
  <c r="K13" i="8"/>
  <c r="E13" i="8"/>
  <c r="W12" i="8"/>
  <c r="Q12" i="8"/>
  <c r="Q44" i="8" s="1"/>
  <c r="K12" i="8"/>
  <c r="E12" i="8"/>
  <c r="E44" i="8" s="1"/>
  <c r="W9" i="8"/>
  <c r="Q9" i="8"/>
  <c r="K9" i="8"/>
  <c r="E9" i="8"/>
  <c r="V58" i="11"/>
  <c r="U58" i="11"/>
  <c r="T58" i="11"/>
  <c r="D58" i="11"/>
  <c r="C58" i="11"/>
  <c r="B58" i="11"/>
  <c r="W57" i="11"/>
  <c r="Q57" i="11"/>
  <c r="K57" i="11"/>
  <c r="E57" i="11"/>
  <c r="W56" i="11"/>
  <c r="Q56" i="11"/>
  <c r="K56" i="11"/>
  <c r="E56" i="11"/>
  <c r="W55" i="11"/>
  <c r="Q55" i="11"/>
  <c r="K55" i="11"/>
  <c r="E55" i="11"/>
  <c r="W54" i="11"/>
  <c r="Q54" i="11"/>
  <c r="K54" i="11"/>
  <c r="E54" i="11"/>
  <c r="W53" i="11"/>
  <c r="Q53" i="11"/>
  <c r="K53" i="11"/>
  <c r="E53" i="11"/>
  <c r="W52" i="11"/>
  <c r="Q52" i="11"/>
  <c r="K52" i="11"/>
  <c r="E52" i="11"/>
  <c r="W51" i="11"/>
  <c r="Q51" i="11"/>
  <c r="K51" i="11"/>
  <c r="E51" i="11"/>
  <c r="W50" i="11"/>
  <c r="Q50" i="11"/>
  <c r="K50" i="11"/>
  <c r="E50" i="11"/>
  <c r="W49" i="11"/>
  <c r="Q49" i="11"/>
  <c r="K49" i="11"/>
  <c r="E49" i="11"/>
  <c r="W48" i="11"/>
  <c r="Q48" i="11"/>
  <c r="K48" i="11"/>
  <c r="E48" i="11"/>
  <c r="W47" i="11"/>
  <c r="Q47" i="11"/>
  <c r="K47" i="11"/>
  <c r="E47" i="11"/>
  <c r="W46" i="11"/>
  <c r="Q46" i="11"/>
  <c r="K46" i="11"/>
  <c r="E46" i="11"/>
  <c r="W45" i="11"/>
  <c r="Q45" i="11"/>
  <c r="K45" i="11"/>
  <c r="E45" i="11"/>
  <c r="W44" i="11"/>
  <c r="Q44" i="11"/>
  <c r="K44" i="11"/>
  <c r="E44" i="11"/>
  <c r="W43" i="11"/>
  <c r="Q43" i="11"/>
  <c r="K43" i="11"/>
  <c r="E43" i="11"/>
  <c r="W42" i="11"/>
  <c r="Q42" i="11"/>
  <c r="K42" i="11"/>
  <c r="E42" i="11"/>
  <c r="W41" i="11"/>
  <c r="Q41" i="11"/>
  <c r="K41" i="11"/>
  <c r="E41" i="11"/>
  <c r="W40" i="11"/>
  <c r="Q40" i="11"/>
  <c r="K40" i="11"/>
  <c r="E40" i="11"/>
  <c r="W39" i="11"/>
  <c r="Q39" i="11"/>
  <c r="K39" i="11"/>
  <c r="E39" i="11"/>
  <c r="W38" i="11"/>
  <c r="Q38" i="11"/>
  <c r="K38" i="11"/>
  <c r="E38" i="11"/>
  <c r="W37" i="11"/>
  <c r="Q37" i="11"/>
  <c r="K37" i="11"/>
  <c r="E37" i="11"/>
  <c r="W36" i="11"/>
  <c r="Q36" i="11"/>
  <c r="K36" i="11"/>
  <c r="E36" i="11"/>
  <c r="W35" i="11"/>
  <c r="Q35" i="11"/>
  <c r="K35" i="11"/>
  <c r="E35" i="11"/>
  <c r="W34" i="11"/>
  <c r="Q34" i="11"/>
  <c r="K34" i="11"/>
  <c r="E34" i="11"/>
  <c r="W33" i="11"/>
  <c r="Q33" i="11"/>
  <c r="K33" i="11"/>
  <c r="E33" i="11"/>
  <c r="W32" i="11"/>
  <c r="Q32" i="11"/>
  <c r="K32" i="11"/>
  <c r="E32" i="11"/>
  <c r="W31" i="11"/>
  <c r="Q31" i="11"/>
  <c r="K31" i="11"/>
  <c r="E31" i="11"/>
  <c r="W30" i="11"/>
  <c r="Q30" i="11"/>
  <c r="K30" i="11"/>
  <c r="E30" i="11"/>
  <c r="W29" i="11"/>
  <c r="Q29" i="11"/>
  <c r="K29" i="11"/>
  <c r="E29" i="11"/>
  <c r="W28" i="11"/>
  <c r="Q28" i="11"/>
  <c r="K28" i="11"/>
  <c r="E28" i="11"/>
  <c r="W27" i="11"/>
  <c r="Q27" i="11"/>
  <c r="K27" i="11"/>
  <c r="E27" i="11"/>
  <c r="W26" i="11"/>
  <c r="Q26" i="11"/>
  <c r="K26" i="11"/>
  <c r="E26" i="11"/>
  <c r="W25" i="11"/>
  <c r="Q25" i="11"/>
  <c r="K25" i="11"/>
  <c r="E25" i="11"/>
  <c r="W24" i="11"/>
  <c r="Q24" i="11"/>
  <c r="K24" i="11"/>
  <c r="E24" i="11"/>
  <c r="W23" i="11"/>
  <c r="Q23" i="11"/>
  <c r="K23" i="11"/>
  <c r="E23" i="11"/>
  <c r="W22" i="11"/>
  <c r="Q22" i="11"/>
  <c r="K22" i="11"/>
  <c r="E22" i="11"/>
  <c r="W21" i="11"/>
  <c r="Q21" i="11"/>
  <c r="K21" i="11"/>
  <c r="E21" i="11"/>
  <c r="W20" i="11"/>
  <c r="Q20" i="11"/>
  <c r="K20" i="11"/>
  <c r="E20" i="11"/>
  <c r="W19" i="11"/>
  <c r="Q19" i="11"/>
  <c r="K19" i="11"/>
  <c r="E19" i="11"/>
  <c r="W18" i="11"/>
  <c r="Q18" i="11"/>
  <c r="K18" i="11"/>
  <c r="E18" i="11"/>
  <c r="W17" i="11"/>
  <c r="Q17" i="11"/>
  <c r="K17" i="11"/>
  <c r="E17" i="11"/>
  <c r="W16" i="11"/>
  <c r="Q16" i="11"/>
  <c r="K16" i="11"/>
  <c r="E16" i="11"/>
  <c r="W15" i="11"/>
  <c r="Q15" i="11"/>
  <c r="K15" i="11"/>
  <c r="E15" i="11"/>
  <c r="W14" i="11"/>
  <c r="Q14" i="11"/>
  <c r="K14" i="11"/>
  <c r="E14" i="11"/>
  <c r="E58" i="11" s="1"/>
  <c r="W13" i="11"/>
  <c r="Q13" i="11"/>
  <c r="K13" i="11"/>
  <c r="E13" i="11"/>
  <c r="W12" i="11"/>
  <c r="Q12" i="11"/>
  <c r="K12" i="11"/>
  <c r="E12" i="11"/>
  <c r="W11" i="11"/>
  <c r="Q11" i="11"/>
  <c r="K11" i="11"/>
  <c r="E11" i="11"/>
  <c r="E9" i="11"/>
  <c r="W84" i="6"/>
  <c r="Q84" i="6"/>
  <c r="K84" i="6"/>
  <c r="E84" i="6"/>
  <c r="W83" i="6"/>
  <c r="Q83" i="6"/>
  <c r="K83" i="6"/>
  <c r="E83" i="6"/>
  <c r="W82" i="6"/>
  <c r="Q82" i="6"/>
  <c r="K82" i="6"/>
  <c r="E82" i="6"/>
  <c r="W81" i="6"/>
  <c r="Q81" i="6"/>
  <c r="K81" i="6"/>
  <c r="E81" i="6"/>
  <c r="W80" i="6"/>
  <c r="Q80" i="6"/>
  <c r="K80" i="6"/>
  <c r="E80" i="6"/>
  <c r="W79" i="6"/>
  <c r="Q79" i="6"/>
  <c r="K79" i="6"/>
  <c r="E79" i="6"/>
  <c r="W78" i="6"/>
  <c r="Q78" i="6"/>
  <c r="K78" i="6"/>
  <c r="E78" i="6"/>
  <c r="W77" i="6"/>
  <c r="Q77" i="6"/>
  <c r="K77" i="6"/>
  <c r="E77" i="6"/>
  <c r="W76" i="6"/>
  <c r="Q76" i="6"/>
  <c r="K76" i="6"/>
  <c r="E76" i="6"/>
  <c r="W75" i="6"/>
  <c r="Q75" i="6"/>
  <c r="K75" i="6"/>
  <c r="E75" i="6"/>
  <c r="W74" i="6"/>
  <c r="Q74" i="6"/>
  <c r="K74" i="6"/>
  <c r="E74" i="6"/>
  <c r="W73" i="6"/>
  <c r="Q73" i="6"/>
  <c r="K73" i="6"/>
  <c r="E73" i="6"/>
  <c r="W72" i="6"/>
  <c r="Q72" i="6"/>
  <c r="K72" i="6"/>
  <c r="E72" i="6"/>
  <c r="W71" i="6"/>
  <c r="Q71" i="6"/>
  <c r="K71" i="6"/>
  <c r="E71" i="6"/>
  <c r="W70" i="6"/>
  <c r="Q70" i="6"/>
  <c r="K70" i="6"/>
  <c r="E70" i="6"/>
  <c r="W69" i="6"/>
  <c r="Q69" i="6"/>
  <c r="K69" i="6"/>
  <c r="E69" i="6"/>
  <c r="W68" i="6"/>
  <c r="Q68" i="6"/>
  <c r="K68" i="6"/>
  <c r="E68" i="6"/>
  <c r="W67" i="6"/>
  <c r="Q67" i="6"/>
  <c r="K67" i="6"/>
  <c r="E67" i="6"/>
  <c r="W66" i="6"/>
  <c r="Q66" i="6"/>
  <c r="K66" i="6"/>
  <c r="E66" i="6"/>
  <c r="W65" i="6"/>
  <c r="Q65" i="6"/>
  <c r="K65" i="6"/>
  <c r="E65" i="6"/>
  <c r="W64" i="6"/>
  <c r="Q64" i="6"/>
  <c r="K64" i="6"/>
  <c r="E64" i="6"/>
  <c r="W63" i="6"/>
  <c r="Q63" i="6"/>
  <c r="K63" i="6"/>
  <c r="E63" i="6"/>
  <c r="W62" i="6"/>
  <c r="Q62" i="6"/>
  <c r="K62" i="6"/>
  <c r="E62" i="6"/>
  <c r="W61" i="6"/>
  <c r="Q61" i="6"/>
  <c r="K61" i="6"/>
  <c r="E61" i="6"/>
  <c r="W60" i="6"/>
  <c r="Q60" i="6"/>
  <c r="K60" i="6"/>
  <c r="E60" i="6"/>
  <c r="W59" i="6"/>
  <c r="Q59" i="6"/>
  <c r="K59" i="6"/>
  <c r="E59" i="6"/>
  <c r="W58" i="6"/>
  <c r="Q58" i="6"/>
  <c r="K58" i="6"/>
  <c r="E58" i="6"/>
  <c r="W57" i="6"/>
  <c r="Q57" i="6"/>
  <c r="K57" i="6"/>
  <c r="E57" i="6"/>
  <c r="W56" i="6"/>
  <c r="Q56" i="6"/>
  <c r="K56" i="6"/>
  <c r="E56" i="6"/>
  <c r="W55" i="6"/>
  <c r="Q55" i="6"/>
  <c r="K55" i="6"/>
  <c r="E55" i="6"/>
  <c r="W54" i="6"/>
  <c r="Q54" i="6"/>
  <c r="K54" i="6"/>
  <c r="E54" i="6"/>
  <c r="W53" i="6"/>
  <c r="Q53" i="6"/>
  <c r="K53" i="6"/>
  <c r="E53" i="6"/>
  <c r="W52" i="6"/>
  <c r="Q52" i="6"/>
  <c r="K52" i="6"/>
  <c r="E52" i="6"/>
  <c r="W51" i="6"/>
  <c r="Q51" i="6"/>
  <c r="K51" i="6"/>
  <c r="E51" i="6"/>
  <c r="W50" i="6"/>
  <c r="Q50" i="6"/>
  <c r="K50" i="6"/>
  <c r="E50" i="6"/>
  <c r="W49" i="6"/>
  <c r="Q49" i="6"/>
  <c r="K49" i="6"/>
  <c r="E49" i="6"/>
  <c r="W48" i="6"/>
  <c r="Q48" i="6"/>
  <c r="K48" i="6"/>
  <c r="E48" i="6"/>
  <c r="W47" i="6"/>
  <c r="Q47" i="6"/>
  <c r="K47" i="6"/>
  <c r="E47" i="6"/>
  <c r="W46" i="6"/>
  <c r="Q46" i="6"/>
  <c r="K46" i="6"/>
  <c r="E46" i="6"/>
  <c r="W45" i="6"/>
  <c r="Q45" i="6"/>
  <c r="K45" i="6"/>
  <c r="E45" i="6"/>
  <c r="W44" i="6"/>
  <c r="Q44" i="6"/>
  <c r="K44" i="6"/>
  <c r="E44" i="6"/>
  <c r="W43" i="6"/>
  <c r="Q43" i="6"/>
  <c r="K43" i="6"/>
  <c r="E43" i="6"/>
  <c r="W42" i="6"/>
  <c r="Q42" i="6"/>
  <c r="K42" i="6"/>
  <c r="E42" i="6"/>
  <c r="W41" i="6"/>
  <c r="Q41" i="6"/>
  <c r="K41" i="6"/>
  <c r="E41" i="6"/>
  <c r="W40" i="6"/>
  <c r="Q40" i="6"/>
  <c r="K40" i="6"/>
  <c r="E40" i="6"/>
  <c r="W39" i="6"/>
  <c r="Q39" i="6"/>
  <c r="K39" i="6"/>
  <c r="E39" i="6"/>
  <c r="W38" i="6"/>
  <c r="Q38" i="6"/>
  <c r="K38" i="6"/>
  <c r="E38" i="6"/>
  <c r="W37" i="6"/>
  <c r="Q37" i="6"/>
  <c r="K37" i="6"/>
  <c r="E37" i="6"/>
  <c r="W36" i="6"/>
  <c r="Q36" i="6"/>
  <c r="K36" i="6"/>
  <c r="E36" i="6"/>
  <c r="W35" i="6"/>
  <c r="Q35" i="6"/>
  <c r="K35" i="6"/>
  <c r="E35" i="6"/>
  <c r="W34" i="6"/>
  <c r="Q34" i="6"/>
  <c r="K34" i="6"/>
  <c r="E34" i="6"/>
  <c r="W33" i="6"/>
  <c r="Q33" i="6"/>
  <c r="K33" i="6"/>
  <c r="E33" i="6"/>
  <c r="W32" i="6"/>
  <c r="Q32" i="6"/>
  <c r="K32" i="6"/>
  <c r="E32" i="6"/>
  <c r="W31" i="6"/>
  <c r="Q31" i="6"/>
  <c r="K31" i="6"/>
  <c r="E31" i="6"/>
  <c r="W30" i="6"/>
  <c r="Q30" i="6"/>
  <c r="K30" i="6"/>
  <c r="E30" i="6"/>
  <c r="W29" i="6"/>
  <c r="Q29" i="6"/>
  <c r="K29" i="6"/>
  <c r="E29" i="6"/>
  <c r="W28" i="6"/>
  <c r="Q28" i="6"/>
  <c r="K28" i="6"/>
  <c r="E28" i="6"/>
  <c r="W27" i="6"/>
  <c r="Q27" i="6"/>
  <c r="K27" i="6"/>
  <c r="E27" i="6"/>
  <c r="W26" i="6"/>
  <c r="Q26" i="6"/>
  <c r="K26" i="6"/>
  <c r="E26" i="6"/>
  <c r="W25" i="6"/>
  <c r="Q25" i="6"/>
  <c r="K25" i="6"/>
  <c r="E25" i="6"/>
  <c r="W24" i="6"/>
  <c r="Q24" i="6"/>
  <c r="K24" i="6"/>
  <c r="E24" i="6"/>
  <c r="W23" i="6"/>
  <c r="Q23" i="6"/>
  <c r="K23" i="6"/>
  <c r="E23" i="6"/>
  <c r="W22" i="6"/>
  <c r="Q22" i="6"/>
  <c r="K22" i="6"/>
  <c r="E22" i="6"/>
  <c r="W21" i="6"/>
  <c r="Q21" i="6"/>
  <c r="K21" i="6"/>
  <c r="E21" i="6"/>
  <c r="W20" i="6"/>
  <c r="Q20" i="6"/>
  <c r="K20" i="6"/>
  <c r="E20" i="6"/>
  <c r="W19" i="6"/>
  <c r="Q19" i="6"/>
  <c r="K19" i="6"/>
  <c r="E19" i="6"/>
  <c r="W18" i="6"/>
  <c r="Q18" i="6"/>
  <c r="K18" i="6"/>
  <c r="E18" i="6"/>
  <c r="W17" i="6"/>
  <c r="Q17" i="6"/>
  <c r="K17" i="6"/>
  <c r="E17" i="6"/>
  <c r="W16" i="6"/>
  <c r="Q16" i="6"/>
  <c r="K16" i="6"/>
  <c r="E16" i="6"/>
  <c r="W15" i="6"/>
  <c r="Q15" i="6"/>
  <c r="K15" i="6"/>
  <c r="E15" i="6"/>
  <c r="W14" i="6"/>
  <c r="Q14" i="6"/>
  <c r="K14" i="6"/>
  <c r="E14" i="6"/>
  <c r="W13" i="6"/>
  <c r="Q13" i="6"/>
  <c r="K13" i="6"/>
  <c r="E13" i="6"/>
  <c r="W12" i="6"/>
  <c r="Q12" i="6"/>
  <c r="K12" i="6"/>
  <c r="E12" i="6"/>
  <c r="W11" i="6"/>
  <c r="Q11" i="6"/>
  <c r="K11" i="6"/>
  <c r="K86" i="6" s="1"/>
  <c r="E11" i="6"/>
  <c r="E86" i="6" s="1"/>
  <c r="W9" i="6"/>
  <c r="Q9" i="6"/>
  <c r="K9" i="6"/>
  <c r="E9" i="6"/>
  <c r="V55" i="5"/>
  <c r="U55" i="5"/>
  <c r="T55" i="5"/>
  <c r="W55" i="5" s="1"/>
  <c r="P55" i="5"/>
  <c r="O55" i="5"/>
  <c r="N55" i="5"/>
  <c r="J55" i="5"/>
  <c r="I55" i="5"/>
  <c r="H55" i="5"/>
  <c r="D55" i="5"/>
  <c r="C55" i="5"/>
  <c r="B55" i="5"/>
  <c r="W54" i="5"/>
  <c r="Q54" i="5"/>
  <c r="K54" i="5"/>
  <c r="E54" i="5"/>
  <c r="W53" i="5"/>
  <c r="Q53" i="5"/>
  <c r="K53" i="5"/>
  <c r="E53" i="5"/>
  <c r="W52" i="5"/>
  <c r="Q52" i="5"/>
  <c r="K52" i="5"/>
  <c r="E52" i="5"/>
  <c r="W51" i="5"/>
  <c r="Q51" i="5"/>
  <c r="K51" i="5"/>
  <c r="E51" i="5"/>
  <c r="W50" i="5"/>
  <c r="Q50" i="5"/>
  <c r="K50" i="5"/>
  <c r="E50" i="5"/>
  <c r="W49" i="5"/>
  <c r="Q49" i="5"/>
  <c r="K49" i="5"/>
  <c r="E49" i="5"/>
  <c r="W48" i="5"/>
  <c r="Q48" i="5"/>
  <c r="K48" i="5"/>
  <c r="E48" i="5"/>
  <c r="W47" i="5"/>
  <c r="Q47" i="5"/>
  <c r="K47" i="5"/>
  <c r="E47" i="5"/>
  <c r="W46" i="5"/>
  <c r="Q46" i="5"/>
  <c r="K46" i="5"/>
  <c r="E46" i="5"/>
  <c r="W45" i="5"/>
  <c r="Q45" i="5"/>
  <c r="K45" i="5"/>
  <c r="E45" i="5"/>
  <c r="W44" i="5"/>
  <c r="Q44" i="5"/>
  <c r="K44" i="5"/>
  <c r="E44" i="5"/>
  <c r="W43" i="5"/>
  <c r="Q43" i="5"/>
  <c r="K43" i="5"/>
  <c r="E43" i="5"/>
  <c r="W42" i="5"/>
  <c r="Q42" i="5"/>
  <c r="K42" i="5"/>
  <c r="E42" i="5"/>
  <c r="W41" i="5"/>
  <c r="Q41" i="5"/>
  <c r="K41" i="5"/>
  <c r="E41" i="5"/>
  <c r="Q40" i="5"/>
  <c r="K40" i="5"/>
  <c r="E40" i="5"/>
  <c r="W39" i="5"/>
  <c r="Q39" i="5"/>
  <c r="K39" i="5"/>
  <c r="E39" i="5"/>
  <c r="W38" i="5"/>
  <c r="Q38" i="5"/>
  <c r="K38" i="5"/>
  <c r="E38" i="5"/>
  <c r="W37" i="5"/>
  <c r="Q37" i="5"/>
  <c r="K37" i="5"/>
  <c r="E37" i="5"/>
  <c r="W36" i="5"/>
  <c r="Q36" i="5"/>
  <c r="K36" i="5"/>
  <c r="E36" i="5"/>
  <c r="W35" i="5"/>
  <c r="Q35" i="5"/>
  <c r="K35" i="5"/>
  <c r="E35" i="5"/>
  <c r="W34" i="5"/>
  <c r="Q34" i="5"/>
  <c r="K34" i="5"/>
  <c r="E34" i="5"/>
  <c r="W33" i="5"/>
  <c r="Q33" i="5"/>
  <c r="K33" i="5"/>
  <c r="E33" i="5"/>
  <c r="W32" i="5"/>
  <c r="Q32" i="5"/>
  <c r="K32" i="5"/>
  <c r="E32" i="5"/>
  <c r="W31" i="5"/>
  <c r="Q31" i="5"/>
  <c r="K31" i="5"/>
  <c r="E31" i="5"/>
  <c r="W30" i="5"/>
  <c r="Q30" i="5"/>
  <c r="K30" i="5"/>
  <c r="E30" i="5"/>
  <c r="W29" i="5"/>
  <c r="Q29" i="5"/>
  <c r="K29" i="5"/>
  <c r="E29" i="5"/>
  <c r="W28" i="5"/>
  <c r="Q28" i="5"/>
  <c r="K28" i="5"/>
  <c r="E28" i="5"/>
  <c r="W27" i="5"/>
  <c r="Q27" i="5"/>
  <c r="K27" i="5"/>
  <c r="E27" i="5"/>
  <c r="Q26" i="5"/>
  <c r="K26" i="5"/>
  <c r="E26" i="5"/>
  <c r="W25" i="5"/>
  <c r="Q25" i="5"/>
  <c r="K25" i="5"/>
  <c r="E25" i="5"/>
  <c r="W24" i="5"/>
  <c r="Q24" i="5"/>
  <c r="K24" i="5"/>
  <c r="E24" i="5"/>
  <c r="W23" i="5"/>
  <c r="Q23" i="5"/>
  <c r="K23" i="5"/>
  <c r="E23" i="5"/>
  <c r="W22" i="5"/>
  <c r="Q22" i="5"/>
  <c r="K22" i="5"/>
  <c r="E22" i="5"/>
  <c r="W21" i="5"/>
  <c r="Q21" i="5"/>
  <c r="K21" i="5"/>
  <c r="E21" i="5"/>
  <c r="W20" i="5"/>
  <c r="Q20" i="5"/>
  <c r="K20" i="5"/>
  <c r="E20" i="5"/>
  <c r="W19" i="5"/>
  <c r="Q19" i="5"/>
  <c r="K19" i="5"/>
  <c r="E19" i="5"/>
  <c r="W18" i="5"/>
  <c r="Q18" i="5"/>
  <c r="K18" i="5"/>
  <c r="E18" i="5"/>
  <c r="W17" i="5"/>
  <c r="Q17" i="5"/>
  <c r="K17" i="5"/>
  <c r="E17" i="5"/>
  <c r="W16" i="5"/>
  <c r="Q16" i="5"/>
  <c r="K16" i="5"/>
  <c r="E16" i="5"/>
  <c r="Q15" i="5"/>
  <c r="K15" i="5"/>
  <c r="E15" i="5"/>
  <c r="W14" i="5"/>
  <c r="Q14" i="5"/>
  <c r="K14" i="5"/>
  <c r="E14" i="5"/>
  <c r="W13" i="5"/>
  <c r="Q13" i="5"/>
  <c r="K13" i="5"/>
  <c r="E13" i="5"/>
  <c r="W12" i="5"/>
  <c r="Q12" i="5"/>
  <c r="K12" i="5"/>
  <c r="E12" i="5"/>
  <c r="W11" i="5"/>
  <c r="Q11" i="5"/>
  <c r="K11" i="5"/>
  <c r="E11" i="5"/>
  <c r="W10" i="5"/>
  <c r="Q10" i="5"/>
  <c r="K10" i="5"/>
  <c r="E10" i="5"/>
  <c r="W9" i="5"/>
  <c r="Q9" i="5"/>
  <c r="K9" i="5"/>
  <c r="E9" i="5"/>
  <c r="W8" i="5"/>
  <c r="Q8" i="5"/>
  <c r="K8" i="5"/>
  <c r="E8" i="5"/>
  <c r="K26" i="3"/>
  <c r="J26" i="3"/>
  <c r="I26" i="3"/>
  <c r="H26" i="3"/>
  <c r="E26" i="3"/>
  <c r="W25" i="3"/>
  <c r="Q25" i="3"/>
  <c r="K25" i="3"/>
  <c r="E25" i="3"/>
  <c r="W24" i="3"/>
  <c r="Q24" i="3"/>
  <c r="K24" i="3"/>
  <c r="E24" i="3"/>
  <c r="W23" i="3"/>
  <c r="Q23" i="3"/>
  <c r="K23" i="3"/>
  <c r="E23" i="3"/>
  <c r="W22" i="3"/>
  <c r="Q22" i="3"/>
  <c r="K22" i="3"/>
  <c r="E22" i="3"/>
  <c r="W21" i="3"/>
  <c r="Q21" i="3"/>
  <c r="K21" i="3"/>
  <c r="E21" i="3"/>
  <c r="W20" i="3"/>
  <c r="Q20" i="3"/>
  <c r="K20" i="3"/>
  <c r="E20" i="3"/>
  <c r="W19" i="3"/>
  <c r="Q19" i="3"/>
  <c r="K19" i="3"/>
  <c r="E19" i="3"/>
  <c r="W18" i="3"/>
  <c r="Q18" i="3"/>
  <c r="K18" i="3"/>
  <c r="E18" i="3"/>
  <c r="W17" i="3"/>
  <c r="Q17" i="3"/>
  <c r="K17" i="3"/>
  <c r="E17" i="3"/>
  <c r="W16" i="3"/>
  <c r="Q16" i="3"/>
  <c r="K16" i="3"/>
  <c r="E16" i="3"/>
  <c r="W15" i="3"/>
  <c r="Q15" i="3"/>
  <c r="K15" i="3"/>
  <c r="E15" i="3"/>
  <c r="W14" i="3"/>
  <c r="Q14" i="3"/>
  <c r="K14" i="3"/>
  <c r="E14" i="3"/>
  <c r="W13" i="3"/>
  <c r="Q13" i="3"/>
  <c r="K13" i="3"/>
  <c r="E13" i="3"/>
  <c r="W12" i="3"/>
  <c r="Q12" i="3"/>
  <c r="K12" i="3"/>
  <c r="E12" i="3"/>
  <c r="W11" i="3"/>
  <c r="W26" i="3" s="1"/>
  <c r="Q11" i="3"/>
  <c r="Q26" i="3" s="1"/>
  <c r="K11" i="3"/>
  <c r="E11" i="3"/>
  <c r="D49" i="2"/>
  <c r="C49" i="2"/>
  <c r="B49" i="2"/>
  <c r="W48" i="2"/>
  <c r="Q48" i="2"/>
  <c r="K48" i="2"/>
  <c r="E48" i="2"/>
  <c r="W47" i="2"/>
  <c r="Q47" i="2"/>
  <c r="K47" i="2"/>
  <c r="E47" i="2"/>
  <c r="W46" i="2"/>
  <c r="Q46" i="2"/>
  <c r="K46" i="2"/>
  <c r="E46" i="2"/>
  <c r="W45" i="2"/>
  <c r="Q45" i="2"/>
  <c r="K45" i="2"/>
  <c r="E45" i="2"/>
  <c r="W44" i="2"/>
  <c r="Q44" i="2"/>
  <c r="K44" i="2"/>
  <c r="E44" i="2"/>
  <c r="W43" i="2"/>
  <c r="Q43" i="2"/>
  <c r="K43" i="2"/>
  <c r="E43" i="2"/>
  <c r="W42" i="2"/>
  <c r="Q42" i="2"/>
  <c r="K42" i="2"/>
  <c r="E42" i="2"/>
  <c r="W41" i="2"/>
  <c r="Q41" i="2"/>
  <c r="K41" i="2"/>
  <c r="E41" i="2"/>
  <c r="W40" i="2"/>
  <c r="Q40" i="2"/>
  <c r="K40" i="2"/>
  <c r="E40" i="2"/>
  <c r="W39" i="2"/>
  <c r="Q39" i="2"/>
  <c r="K39" i="2"/>
  <c r="E39" i="2"/>
  <c r="W38" i="2"/>
  <c r="Q38" i="2"/>
  <c r="K38" i="2"/>
  <c r="E38" i="2"/>
  <c r="W37" i="2"/>
  <c r="Q37" i="2"/>
  <c r="K37" i="2"/>
  <c r="E37" i="2"/>
  <c r="W36" i="2"/>
  <c r="Q36" i="2"/>
  <c r="K36" i="2"/>
  <c r="E36" i="2"/>
  <c r="W35" i="2"/>
  <c r="Q35" i="2"/>
  <c r="K35" i="2"/>
  <c r="E35" i="2"/>
  <c r="W34" i="2"/>
  <c r="Q34" i="2"/>
  <c r="K34" i="2"/>
  <c r="E34" i="2"/>
  <c r="W33" i="2"/>
  <c r="Q33" i="2"/>
  <c r="K33" i="2"/>
  <c r="E33" i="2"/>
  <c r="W32" i="2"/>
  <c r="Q32" i="2"/>
  <c r="K32" i="2"/>
  <c r="E32" i="2"/>
  <c r="W31" i="2"/>
  <c r="Q31" i="2"/>
  <c r="K31" i="2"/>
  <c r="E31" i="2"/>
  <c r="W30" i="2"/>
  <c r="Q30" i="2"/>
  <c r="K30" i="2"/>
  <c r="E30" i="2"/>
  <c r="W29" i="2"/>
  <c r="Q29" i="2"/>
  <c r="K29" i="2"/>
  <c r="E29" i="2"/>
  <c r="W28" i="2"/>
  <c r="Q28" i="2"/>
  <c r="K28" i="2"/>
  <c r="E28" i="2"/>
  <c r="W27" i="2"/>
  <c r="Q27" i="2"/>
  <c r="K27" i="2"/>
  <c r="E27" i="2"/>
  <c r="W26" i="2"/>
  <c r="Q26" i="2"/>
  <c r="K26" i="2"/>
  <c r="E26" i="2"/>
  <c r="W25" i="2"/>
  <c r="Q25" i="2"/>
  <c r="K25" i="2"/>
  <c r="E25" i="2"/>
  <c r="W24" i="2"/>
  <c r="Q24" i="2"/>
  <c r="K24" i="2"/>
  <c r="E24" i="2"/>
  <c r="W23" i="2"/>
  <c r="Q23" i="2"/>
  <c r="K23" i="2"/>
  <c r="E23" i="2"/>
  <c r="W22" i="2"/>
  <c r="Q22" i="2"/>
  <c r="K22" i="2"/>
  <c r="E22" i="2"/>
  <c r="W21" i="2"/>
  <c r="Q21" i="2"/>
  <c r="K21" i="2"/>
  <c r="E21" i="2"/>
  <c r="W20" i="2"/>
  <c r="Q20" i="2"/>
  <c r="K20" i="2"/>
  <c r="E20" i="2"/>
  <c r="W19" i="2"/>
  <c r="Q19" i="2"/>
  <c r="K19" i="2"/>
  <c r="E19" i="2"/>
  <c r="W18" i="2"/>
  <c r="Q18" i="2"/>
  <c r="K18" i="2"/>
  <c r="E18" i="2"/>
  <c r="W17" i="2"/>
  <c r="Q17" i="2"/>
  <c r="K17" i="2"/>
  <c r="E17" i="2"/>
  <c r="W16" i="2"/>
  <c r="Q16" i="2"/>
  <c r="K16" i="2"/>
  <c r="E16" i="2"/>
  <c r="W15" i="2"/>
  <c r="Q15" i="2"/>
  <c r="K15" i="2"/>
  <c r="E15" i="2"/>
  <c r="W14" i="2"/>
  <c r="Q14" i="2"/>
  <c r="K14" i="2"/>
  <c r="E14" i="2"/>
  <c r="W13" i="2"/>
  <c r="Q13" i="2"/>
  <c r="K13" i="2"/>
  <c r="E13" i="2"/>
  <c r="W12" i="2"/>
  <c r="Q12" i="2"/>
  <c r="K12" i="2"/>
  <c r="E12" i="2"/>
  <c r="W11" i="2"/>
  <c r="Q11" i="2"/>
  <c r="K11" i="2"/>
  <c r="E11" i="2"/>
  <c r="W10" i="2"/>
  <c r="Q10" i="2"/>
  <c r="K10" i="2"/>
  <c r="E10" i="2"/>
  <c r="W8" i="2"/>
  <c r="Q8" i="2"/>
  <c r="K8" i="2"/>
  <c r="E8" i="2"/>
  <c r="K44" i="8" l="1"/>
  <c r="W58" i="11"/>
  <c r="Q86" i="6"/>
  <c r="Q17" i="12"/>
  <c r="Q58" i="11"/>
  <c r="K58" i="11"/>
  <c r="K55" i="5"/>
  <c r="E55" i="5"/>
  <c r="Q55" i="5"/>
  <c r="Q49" i="2"/>
  <c r="E49" i="2"/>
  <c r="K49" i="2"/>
</calcChain>
</file>

<file path=xl/sharedStrings.xml><?xml version="1.0" encoding="utf-8"?>
<sst xmlns="http://schemas.openxmlformats.org/spreadsheetml/2006/main" count="1479" uniqueCount="366">
  <si>
    <t>PACIENTES</t>
  </si>
  <si>
    <t>ENE</t>
  </si>
  <si>
    <t>FEB</t>
  </si>
  <si>
    <t>MAR</t>
  </si>
  <si>
    <t>TOTAL</t>
  </si>
  <si>
    <t>Atendidos</t>
  </si>
  <si>
    <t>CIRUGIA NEONATAL MAYOR</t>
  </si>
  <si>
    <t>Adherenciolisis</t>
  </si>
  <si>
    <t>Colocación de silo</t>
  </si>
  <si>
    <t>Gastrostomía</t>
  </si>
  <si>
    <t>Gastrostomía STAMM</t>
  </si>
  <si>
    <t>Ileocolostomía</t>
  </si>
  <si>
    <t>Procedimiento tipo Mikulicz</t>
  </si>
  <si>
    <t>Retiro de silo</t>
  </si>
  <si>
    <t>Sigmoidostomía</t>
  </si>
  <si>
    <t>Toracotomía</t>
  </si>
  <si>
    <t>Apendicectomía</t>
  </si>
  <si>
    <t xml:space="preserve">Cierre en bolsas de Hartman </t>
  </si>
  <si>
    <t>Colocación de sonda pleural</t>
  </si>
  <si>
    <t xml:space="preserve">Colostomía </t>
  </si>
  <si>
    <t>Colostomía de 2 bocas</t>
  </si>
  <si>
    <t>Derivación Intestinal</t>
  </si>
  <si>
    <t>Drenaje de ileo meconial</t>
  </si>
  <si>
    <t>Enterotomía</t>
  </si>
  <si>
    <t xml:space="preserve">Hemicolectomía </t>
  </si>
  <si>
    <t>Pericardiocentesis</t>
  </si>
  <si>
    <t>Plastía umbilical</t>
  </si>
  <si>
    <t>Resección de estenosis de colon</t>
  </si>
  <si>
    <t xml:space="preserve">Traqueostomía </t>
  </si>
  <si>
    <t>Cambio de esponja de terapia VAC</t>
  </si>
  <si>
    <t>Catéter percutáneo</t>
  </si>
  <si>
    <t>Catéter venoso central subclavio</t>
  </si>
  <si>
    <t>Colocación de silo de Duoderm</t>
  </si>
  <si>
    <t>Colocación de parche de Duoderm</t>
  </si>
  <si>
    <t>Plicatura de silo</t>
  </si>
  <si>
    <t>Irrigación rectal</t>
  </si>
  <si>
    <t>Retiro de sonda pleural</t>
  </si>
  <si>
    <t>Retiro de Broviac</t>
  </si>
  <si>
    <t>Reducción de prolapso intestinal</t>
  </si>
  <si>
    <t>Retiro de terapia VAC</t>
  </si>
  <si>
    <t>Toracocentesis</t>
  </si>
  <si>
    <t>Toracotomía posterolateral</t>
  </si>
  <si>
    <t>Venodisección femoral</t>
  </si>
  <si>
    <t xml:space="preserve">                                    INSTITUTO NACIONAL DE PERINATOLOGÍA ISIDRO ESPINOSA DE LOS REYES</t>
  </si>
  <si>
    <t>PROCEDIMIENTO/MES</t>
  </si>
  <si>
    <t>ENERO</t>
  </si>
  <si>
    <t>FEBRERO</t>
  </si>
  <si>
    <t>MARZO</t>
  </si>
  <si>
    <t>Número de pacientes</t>
  </si>
  <si>
    <t>Eutocia</t>
  </si>
  <si>
    <t>Fórceps indicado</t>
  </si>
  <si>
    <t>Fórceps electivo</t>
  </si>
  <si>
    <t>Fórceps profiláctico</t>
  </si>
  <si>
    <t>Fórceps periodo expulsivo</t>
  </si>
  <si>
    <t>Fórceps por falta de pujo</t>
  </si>
  <si>
    <t>Distocia</t>
  </si>
  <si>
    <t>Legrado (Instrumental)</t>
  </si>
  <si>
    <t>Aborto espontáneo / no especificado</t>
  </si>
  <si>
    <t>Cerclaje</t>
  </si>
  <si>
    <t>Marsupialización</t>
  </si>
  <si>
    <t>Cierre de herida quirúrgica</t>
  </si>
  <si>
    <t>Revisión de cavidad</t>
  </si>
  <si>
    <t>Desempaquetamiento</t>
  </si>
  <si>
    <t>Resección de granuloma</t>
  </si>
  <si>
    <t>Ligadura de Arteria</t>
  </si>
  <si>
    <t>Pinzamiento de arteria uterina</t>
  </si>
  <si>
    <t>Empaquetamiento</t>
  </si>
  <si>
    <t>Colocación de B. Lanch</t>
  </si>
  <si>
    <t>Total</t>
  </si>
  <si>
    <t>Drenaje de hematoma pared vaginal</t>
  </si>
  <si>
    <t>INSTITUTO NACIONAL DE PERINATOLOGÍA ISIDRO ESPINOSA DE LOS REYES</t>
  </si>
  <si>
    <t>Laparotomía (puerperio)</t>
  </si>
  <si>
    <t>Aborto por laparotomía</t>
  </si>
  <si>
    <t>Histerotomía</t>
  </si>
  <si>
    <t>Aborto por histerotomía</t>
  </si>
  <si>
    <t>Histerectomía obstétrica</t>
  </si>
  <si>
    <t>Aborto por histerectomía</t>
  </si>
  <si>
    <t>Salpingectomía</t>
  </si>
  <si>
    <t>Miomectomía</t>
  </si>
  <si>
    <t>Salpingooforectomía</t>
  </si>
  <si>
    <t>Ablación endometrial</t>
  </si>
  <si>
    <t>Bartholinectomia</t>
  </si>
  <si>
    <t>Biopsia c/marcaje</t>
  </si>
  <si>
    <t>Biopsia legrado</t>
  </si>
  <si>
    <t>Cirugía de Adair</t>
  </si>
  <si>
    <t>Excisión</t>
  </si>
  <si>
    <t>Fertiloscopia</t>
  </si>
  <si>
    <t>OTB</t>
  </si>
  <si>
    <t>Retiro de DIU</t>
  </si>
  <si>
    <t>Ureteroscopía</t>
  </si>
  <si>
    <t>T o t a l</t>
  </si>
  <si>
    <t>Burch (incontinencia urinaria)</t>
  </si>
  <si>
    <t>Cistectomía x laparoscopía</t>
  </si>
  <si>
    <t>Colocación de malla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</si>
  <si>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</si>
  <si>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</si>
  <si>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</si>
  <si>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</si>
  <si>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</si>
  <si>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</si>
  <si>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Laparotomía</t>
  </si>
  <si>
    <t>Mastectomía radical</t>
  </si>
  <si>
    <t>Resección x laparoscopía</t>
  </si>
  <si>
    <t>Colocación de cinta vaginal libre de tensión</t>
  </si>
  <si>
    <t>Cierre de fístula</t>
  </si>
  <si>
    <t>Clausura de sistema de derivación</t>
  </si>
  <si>
    <t>Colocación reservorio intraventricular</t>
  </si>
  <si>
    <t>Desanclaje medular</t>
  </si>
  <si>
    <t>Descompresión de fosa posterior</t>
  </si>
  <si>
    <t>Endoscopía cerebral</t>
  </si>
  <si>
    <t>Liberación peritoneal de sistema de derivación</t>
  </si>
  <si>
    <t>Plastía y rotación de colgajos</t>
  </si>
  <si>
    <t>Punción lumbar</t>
  </si>
  <si>
    <t>Punción reservorio</t>
  </si>
  <si>
    <t>Punción transventricular</t>
  </si>
  <si>
    <t>Punción ventricular</t>
  </si>
  <si>
    <t>Laparoscopía quirúrgica</t>
  </si>
  <si>
    <t>Legrado (Ameu)</t>
  </si>
  <si>
    <t>Cistecstomia</t>
  </si>
  <si>
    <t>Retiro de sonda de alimentación</t>
  </si>
  <si>
    <t>Drenaje de hematocolpos</t>
  </si>
  <si>
    <t>Retiro de VAC</t>
  </si>
  <si>
    <t>Sacrocolpopexia</t>
  </si>
  <si>
    <t>Reconstrucción de mama</t>
  </si>
  <si>
    <t>Enteropexia</t>
  </si>
  <si>
    <t>Citoreducción secundaria</t>
  </si>
  <si>
    <t>Neovagina</t>
  </si>
  <si>
    <t>Laparoscopía diagnóstica</t>
  </si>
  <si>
    <t>Disección pélvica</t>
  </si>
  <si>
    <t xml:space="preserve">Lobectomía pulmonar </t>
  </si>
  <si>
    <t>Cierre secundario de pared abdominal</t>
  </si>
  <si>
    <t>Colocación de sello pleural</t>
  </si>
  <si>
    <t>Escarificación</t>
  </si>
  <si>
    <t>Colocación apósito de celulosa como interfase</t>
  </si>
  <si>
    <t>Colocación de catéter PICC</t>
  </si>
  <si>
    <t>Retiro catéter venoso central</t>
  </si>
  <si>
    <t>Cambio de cánula de traqueostomía</t>
  </si>
  <si>
    <t>Drenaje ventricular externo</t>
  </si>
  <si>
    <t>Drenaje de hematoma cerebral</t>
  </si>
  <si>
    <t>Craneoplastía occipital</t>
  </si>
  <si>
    <t>Punción transfontanelar</t>
  </si>
  <si>
    <t>Retiro de drenaje</t>
  </si>
  <si>
    <t>Laparoscopía en aborto</t>
  </si>
  <si>
    <t>Sacrohisteropexia</t>
  </si>
  <si>
    <t>Drenaje de pared abdominal</t>
  </si>
  <si>
    <t>Catéter yugular interno</t>
  </si>
  <si>
    <t>Craneotomía</t>
  </si>
  <si>
    <t>Cirugía Mayor</t>
  </si>
  <si>
    <t>ABRIL</t>
  </si>
  <si>
    <t>MAYO</t>
  </si>
  <si>
    <t>JUNIO</t>
  </si>
  <si>
    <t>JULIO</t>
  </si>
  <si>
    <t>AGOSTO</t>
  </si>
  <si>
    <t>SEPTIEMBRE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</si>
  <si>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</si>
  <si>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</si>
  <si>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</si>
  <si>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</si>
  <si>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</si>
  <si>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</si>
  <si>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</si>
  <si>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</si>
  <si>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</si>
  <si>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Anastomosis término-terminal Nixon</t>
  </si>
  <si>
    <t>Anastomosis duodeno-duodenal en diamante</t>
  </si>
  <si>
    <t>Anastomosis yeyuno término-terminal</t>
  </si>
  <si>
    <t>Cierre de fístula traqueoesofágica</t>
  </si>
  <si>
    <t>Cierre de Ileostomía</t>
  </si>
  <si>
    <t>Cierre de perforación e ileostomía en bocas cerradas</t>
  </si>
  <si>
    <t>Colocación de malla de teflón</t>
  </si>
  <si>
    <t>Descompresión ileostomía en bocas separadas</t>
  </si>
  <si>
    <t>Funduplicatura de Nissen</t>
  </si>
  <si>
    <t>Hernioplastía inguinal</t>
  </si>
  <si>
    <t>Laparotomía exploradora</t>
  </si>
  <si>
    <t>Plastía intestinal</t>
  </si>
  <si>
    <t>Plastía duodenal tipo Kimura</t>
  </si>
  <si>
    <t xml:space="preserve">Plicatura diafragmática </t>
  </si>
  <si>
    <t>Resección de válvula ileocecal</t>
  </si>
  <si>
    <t>Resección de secuestro pulmonar</t>
  </si>
  <si>
    <t>Resección e ileostomía</t>
  </si>
  <si>
    <t>Resección intestinal sin especificar</t>
  </si>
  <si>
    <t>Resección yeyunoplastía</t>
  </si>
  <si>
    <t xml:space="preserve">Salpingooforectomía </t>
  </si>
  <si>
    <t>Yeyunostomía</t>
  </si>
  <si>
    <t>Gastrorrafia</t>
  </si>
  <si>
    <t>Colocación de malla de Gore Tex</t>
  </si>
  <si>
    <t>Plastía duodenal tipo Morton Peterson</t>
  </si>
  <si>
    <t xml:space="preserve">Colocación de sistema de derivación ventriculoatrial </t>
  </si>
  <si>
    <t>Biopsia hepática</t>
  </si>
  <si>
    <t>Nefrostomía</t>
  </si>
  <si>
    <t>Colocación de parche hidrocoloide</t>
  </si>
  <si>
    <t>Retiro de parche hidrocoloide</t>
  </si>
  <si>
    <t>Venodisección sin especificar</t>
  </si>
  <si>
    <t>Venodisección safena</t>
  </si>
  <si>
    <t>Recambio de sonda doble lumen</t>
  </si>
  <si>
    <t>Venodisección yugular</t>
  </si>
  <si>
    <t>Colocación de drenaje Penrose percutáneo</t>
  </si>
  <si>
    <t>Colon por enema</t>
  </si>
  <si>
    <t>Aseo quirúrgico</t>
  </si>
  <si>
    <t>Colocación de válvula ventrículo peritoneal</t>
  </si>
  <si>
    <t>Colocación reservorio de Ommaya</t>
  </si>
  <si>
    <t>Colocación de válvula cisto peritoneal asistida por endoscopía</t>
  </si>
  <si>
    <t>Lavado ventricular endoscópico</t>
  </si>
  <si>
    <t>Retiro de reservorio de Ommaya</t>
  </si>
  <si>
    <t>Retiro de válvula ventrículo peritoneal</t>
  </si>
  <si>
    <t>Rotación de colgajos de Lindberg</t>
  </si>
  <si>
    <t>Ventriculostomía endoscópica</t>
  </si>
  <si>
    <t xml:space="preserve">Septostomía endoscópica </t>
  </si>
  <si>
    <t>Cistocisternostomía endoscópíca</t>
  </si>
  <si>
    <t>Suturectomía endoscópica</t>
  </si>
  <si>
    <t>Administración de antibiótico intraventricular/intratecal</t>
  </si>
  <si>
    <t>OCTUBRE</t>
  </si>
  <si>
    <t>NOVIEMBRE</t>
  </si>
  <si>
    <t>DICIEMBRE</t>
  </si>
  <si>
    <t>Plastía mielomeningocele/mielosquisis</t>
  </si>
  <si>
    <t>Citología</t>
  </si>
  <si>
    <t>Biopsia de cérvix</t>
  </si>
  <si>
    <t>Neoimplantación uretral</t>
  </si>
  <si>
    <t>Ampliación de la anastomosis con cierre transversal</t>
  </si>
  <si>
    <t>Anastomosis instestinal sin especificar</t>
  </si>
  <si>
    <t>Cierre  Gastrosquisis/Onfalocele</t>
  </si>
  <si>
    <t>Cierre (plastía) de pared abdominal (primario)</t>
  </si>
  <si>
    <t>Cierre de conducto arterioso persistente (PCA)</t>
  </si>
  <si>
    <t xml:space="preserve">Plastía esofágica </t>
  </si>
  <si>
    <t>Reparación de fístula rectouretral</t>
  </si>
  <si>
    <t>Resección de atresia tipo1de ileo terminal</t>
  </si>
  <si>
    <t xml:space="preserve">Resección de membrana duodenal </t>
  </si>
  <si>
    <t>Catéter venoso central S/E</t>
  </si>
  <si>
    <t>Colocación / Recolocación de VAC</t>
  </si>
  <si>
    <t>Colocación de catéter Tenckhoff</t>
  </si>
  <si>
    <t>Paracentesis</t>
  </si>
  <si>
    <t>Reparación de fístula recto vestibular</t>
  </si>
  <si>
    <t>Procedimientos</t>
  </si>
  <si>
    <t>Aborto con Ameu</t>
  </si>
  <si>
    <t>Aborto con legrado instumental</t>
  </si>
  <si>
    <t>Aborto con revisión de cavidad</t>
  </si>
  <si>
    <t>Aborto terapéutico (médico)</t>
  </si>
  <si>
    <t>Colocación de balón  bakry</t>
  </si>
  <si>
    <t>Colocación de catéter (Tenkchoff)</t>
  </si>
  <si>
    <t>Fórceps variedad de posición occipitosacra</t>
  </si>
  <si>
    <t>Fórceps variedad de posición transversal</t>
  </si>
  <si>
    <t>Lavado quirúrgico</t>
  </si>
  <si>
    <t>OTB:</t>
  </si>
  <si>
    <t>OTB en mayor o igual a 20 años</t>
  </si>
  <si>
    <t>OTB en menor de 20 años</t>
  </si>
  <si>
    <t>Resutura (especificar)</t>
  </si>
  <si>
    <t>Uteroinhibición</t>
  </si>
  <si>
    <t>Vaccum extractor</t>
  </si>
  <si>
    <t xml:space="preserve">Otros </t>
  </si>
  <si>
    <t>Cesárea</t>
  </si>
  <si>
    <t>Laparoscopía en embarazo</t>
  </si>
  <si>
    <t>Laparotomía en embarazo</t>
  </si>
  <si>
    <t>Ooforectomía</t>
  </si>
  <si>
    <t xml:space="preserve"> Biopsia de mama</t>
  </si>
  <si>
    <t>Colocación de catéter</t>
  </si>
  <si>
    <t>Drenaje de absceso mamario</t>
  </si>
  <si>
    <t>Vaporización láser</t>
  </si>
  <si>
    <t>Vulvectomía</t>
  </si>
  <si>
    <t>Bótox intravesical</t>
  </si>
  <si>
    <t>Cambio de expansor para implante</t>
  </si>
  <si>
    <t>Colocación de expansor</t>
  </si>
  <si>
    <t>Biopsia de endometrio</t>
  </si>
  <si>
    <t>Biopsia de ovario</t>
  </si>
  <si>
    <t>Cirugía conservadora de mama</t>
  </si>
  <si>
    <t>Colecistectomía</t>
  </si>
  <si>
    <t>Histerectomía x laparoscopia</t>
  </si>
  <si>
    <t>Neurectomía presacra</t>
  </si>
  <si>
    <t>Polipectomía</t>
  </si>
  <si>
    <t>Linfadenectomía</t>
  </si>
  <si>
    <t>Cuadrantectomía</t>
  </si>
  <si>
    <t>Colpectomía</t>
  </si>
  <si>
    <t>Ureterólisis</t>
  </si>
  <si>
    <t>Esplenectomía por laparoscopia</t>
  </si>
  <si>
    <t>Cistostomía percutánea</t>
  </si>
  <si>
    <t xml:space="preserve">Colocación de catéter Tenckhoff para diálisis peritoneal </t>
  </si>
  <si>
    <t>Exit Epignatus</t>
  </si>
  <si>
    <t>Ileocolostomía en bocas cerradas</t>
  </si>
  <si>
    <t>Laparatomía duodenal</t>
  </si>
  <si>
    <t>Ligadura de fístula traqueo-esofágica</t>
  </si>
  <si>
    <t>Plastía diafragmática</t>
  </si>
  <si>
    <t>Reparación de perforación gástrica</t>
  </si>
  <si>
    <t>Resección de adenoma quístico pulmonar</t>
  </si>
  <si>
    <t>Pacientes atendidos</t>
  </si>
  <si>
    <t>PROCEDIMIENTOS</t>
  </si>
  <si>
    <t>Catéter Broviac</t>
  </si>
  <si>
    <t>Catéter venoso central safena</t>
  </si>
  <si>
    <t>Colocación de válvula de derivación sin especificar</t>
  </si>
  <si>
    <t>Drenaje de absceso cerebral</t>
  </si>
  <si>
    <t>Fenestración endoscópica de quiste</t>
  </si>
  <si>
    <t>Laminoplastía</t>
  </si>
  <si>
    <t>Retiro de derivación cisto peritoneal</t>
  </si>
  <si>
    <t xml:space="preserve">Revisión de válvula </t>
  </si>
  <si>
    <t>Sección de Filum Terminal</t>
  </si>
  <si>
    <t>Biopsia de vejiga</t>
  </si>
  <si>
    <t>Biopsia de piel</t>
  </si>
  <si>
    <t>Biopsia de vagina</t>
  </si>
  <si>
    <t>Papanicolaou</t>
  </si>
  <si>
    <t>Aplicación de ácido tricloroacético (ATA)</t>
  </si>
  <si>
    <t>Conización</t>
  </si>
  <si>
    <t>Excisión (local de mama)</t>
  </si>
  <si>
    <t>Biopsia de vulva</t>
  </si>
  <si>
    <t>Itsmoplastia Uterina</t>
  </si>
  <si>
    <t>Histeroscopía quirúrgica en QX.</t>
  </si>
  <si>
    <t>Histeroscopía diagnóstica en Qx.</t>
  </si>
  <si>
    <t>Histeroscopía quirúrgica en consultorio</t>
  </si>
  <si>
    <t>Histeroscopía diagnóstica en consultorio</t>
  </si>
  <si>
    <t>Mamoplastía (colocación de protesis mamaria)</t>
  </si>
  <si>
    <t>Colpocleisis</t>
  </si>
  <si>
    <t>Cirugia ambulatoria de mama</t>
  </si>
  <si>
    <t>Diverticulectomía</t>
  </si>
  <si>
    <t>Orquiectomía</t>
  </si>
  <si>
    <t>Cambio de sonda pleural</t>
  </si>
  <si>
    <t>Catéter venoso central yugular externo</t>
  </si>
  <si>
    <t>Colocación de apósito hidrofílico</t>
  </si>
  <si>
    <t>Curacion de herida quirúrgica</t>
  </si>
  <si>
    <t>Ligadura hernia de cordón</t>
  </si>
  <si>
    <t>Colocación de Botón de Mic-Key</t>
  </si>
  <si>
    <t>Esofagograma</t>
  </si>
  <si>
    <t>Movilización de talla suprapúbica guiada por ultrasonido</t>
  </si>
  <si>
    <t>Reparación de meninges</t>
  </si>
  <si>
    <t>Escleroterapia anal</t>
  </si>
  <si>
    <t>Piloromiotomía (Ramstedt)</t>
  </si>
  <si>
    <t>Drenaje de absceso cervical</t>
  </si>
  <si>
    <t>cirugia23</t>
  </si>
  <si>
    <t xml:space="preserve">                           CIRUGIA OBSTÉTRICA MENOR  1er. TRIMESTRE 2023</t>
  </si>
  <si>
    <t xml:space="preserve">                           CIRUGIA OBSTÉTRICA MENOR  2o. TRIMESTRE 2023</t>
  </si>
  <si>
    <t xml:space="preserve">                           CIRUGIA OBSTÉTRICA MENOR  3er. TRIMESTRE 2023</t>
  </si>
  <si>
    <t xml:space="preserve">                           CIRUGIA OBSTÉTRICA MENOR  4o. TRIMESTRE 2023</t>
  </si>
  <si>
    <t>CIRUGIA OBSTETRICA MAYOR 1er. TRIMESTRE 2023</t>
  </si>
  <si>
    <t>CIRUGIA OBSTETRICA MAYOR 2o. TRIMESTRE 2023</t>
  </si>
  <si>
    <t>CIRUGIA OBSTETRICA MAYOR 3er. TRIMESTRE 2023</t>
  </si>
  <si>
    <t>CIRUGIA OBSTETRICA MAYOR 4o. TRIMESTRE 2023</t>
  </si>
  <si>
    <t>CIRUGIA MENOR Y OTROS PROCEDIMIENTOS GINECOLOGICOS 
1er. TRIMESTRE 2023</t>
  </si>
  <si>
    <t>CIRUGIA MENOR Y OTROS PROCEDIMIENTOS GINECOLOGICOS 
2o. TRIMESTRE 2023</t>
  </si>
  <si>
    <t>CIRUGIA MENOR Y OTROS PROCEDIMIENTOS GINECOLOGICOS 
3er. TRIMESTRE 2023</t>
  </si>
  <si>
    <t>CIRUGIA MENOR Y OTROS PROCEDIMIENTOS GINECOLOGICOS 
4o. TRIMESTRE 2023</t>
  </si>
  <si>
    <t>CIRUGIA GINECOLÓGIC20MAYOR Y OTROS PROCEDIMIENTOS 
1er. TRIMESTRE 2023</t>
  </si>
  <si>
    <t>CIRUGIA GINECOLÓGICA MAYOR Y OTROS PROCEDIMIENTOS 
2o. TRIMESTRE 2023</t>
  </si>
  <si>
    <t>CIRUGIA GINECOLÓGICA MAYOR Y OTROS PROCEDIMIENTOS 
3er. TRIMESTRE 2023</t>
  </si>
  <si>
    <t>CIRUGIA GINECOLÓGICA MAYOR Y OTROS PROCEDIMIENTOS 
4o. TRIMESTRE 2023</t>
  </si>
  <si>
    <t>CIRUGIA NEONATAL 1er. TRIMESTRE 2023</t>
  </si>
  <si>
    <t>CIRUGIA NEONATAL 2o. TRIMESTRE 2023</t>
  </si>
  <si>
    <t>CIRUGIA NEONATAL 3er. TRIMESTRE 2023</t>
  </si>
  <si>
    <t>CIRUGIA NEONATAL 4o. TRIMESTRE 2023</t>
  </si>
  <si>
    <t>CIRUGIA NEONATAL MENOR 1er. TRIMESTRE 2023</t>
  </si>
  <si>
    <t>CIRUGIA NEONATAL MENOR 2o. TRIMESTRE 2023</t>
  </si>
  <si>
    <t>CIRUGIA NEONATAL MENOR 3er. TRIMESTRE 2023</t>
  </si>
  <si>
    <t>CIRUGIA NEONATAL MENOR 4o. TRIMESTRE 2023</t>
  </si>
  <si>
    <t>NEUROCIRUGÍA PEDIÁTRICA Y OTROS PROCEDIMIENTOS 
1er. TRIMESTRE DE 2023</t>
  </si>
  <si>
    <t>NEUROCIRUGÍA PEDIÁTRICA Y OTROS PROCEDIMIENTOS 
2o. TRIMESTRE DE 2023</t>
  </si>
  <si>
    <t>NEUROCIRUGÍA PEDIÁTRICA Y OTROS PROCEDIMIENTOS 
3er. TRIMESTRE DE 2023</t>
  </si>
  <si>
    <t>NEUROCIRUGÍA PEDIÁTRICA Y OTROS PROCEDIMIENTOS 
4o. TRIMESTRE DE 2023</t>
  </si>
  <si>
    <t>NEUROCIRUGÍA PEDIÁTRICA PROCEDIMIENTOS MENORES
1er. TRIMESTRE DE 2023</t>
  </si>
  <si>
    <t>NEUROCIRUGÍA PEDIÁTRICA PROCEDIMIENTOS MENORES 
2o. TRIMESTRE DE 2023</t>
  </si>
  <si>
    <t>NEUROCIRUGÍA PEDIÁTRICA PROCEDIMIENTOS MENORES 
3er. TRIMESTRE DE 2023</t>
  </si>
  <si>
    <t>NEUROCIRUGÍA PEDIÁTRICA PROCEDIMIENTOS MENORES 
4o. TRIMESTRE DE 2023</t>
  </si>
  <si>
    <t>Lavado quirúrgico con desbridamiento</t>
  </si>
  <si>
    <t>Procedimiento de Ladd</t>
  </si>
  <si>
    <t>Colocación de apósito de plata</t>
  </si>
  <si>
    <t>Una muerte fetal que nació por histerectomía obstétrica (laparoscópica).</t>
  </si>
  <si>
    <t>Excisión local de mama</t>
  </si>
  <si>
    <t>Resección x laparoscopía (tumor anexial)</t>
  </si>
  <si>
    <t>Tumorectomía anexial</t>
  </si>
  <si>
    <t>Excisión (local de mama y de tumor vaginal)</t>
  </si>
  <si>
    <t>Marsupialización de quiste ovárico</t>
  </si>
  <si>
    <t>Coagulación endoscópica de plexos coroides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</si>
</sst>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3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9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01">
    <xf numFmtId="0" fontId="0" fillId="0" borderId="0" xfId="0"/>
    <xf numFmtId="0" fontId="0" fillId="0" borderId="0" xfId="0" applyAlignment="1">
      <alignment wrapText="1"/>
    </xf>
    <xf numFmtId="0" fontId="6" fillId="0" borderId="0" xfId="2" applyFont="1" applyAlignment="1"/>
    <xf numFmtId="0" fontId="7" fillId="0" borderId="0" xfId="2" applyFont="1" applyAlignment="1"/>
    <xf numFmtId="3" fontId="7" fillId="0" borderId="0" xfId="2" applyNumberFormat="1" applyFont="1" applyAlignment="1">
      <alignment horizontal="right" wrapText="1"/>
    </xf>
    <xf numFmtId="3" fontId="2" fillId="0" borderId="0" xfId="2" applyNumberFormat="1" applyFont="1" applyAlignment="1"/>
    <xf numFmtId="0" fontId="8" fillId="0" borderId="0" xfId="2" applyFont="1" applyFill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6" fillId="0" borderId="0" xfId="2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8" fillId="0" borderId="0" xfId="2" applyFont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1" applyFont="1" applyBorder="1"/>
    <xf numFmtId="0" fontId="0" fillId="0" borderId="0" xfId="0" applyFill="1"/>
    <xf numFmtId="164" fontId="7" fillId="2" borderId="5" xfId="0" applyNumberFormat="1" applyFont="1" applyFill="1" applyBorder="1" applyAlignment="1">
      <alignment horizontal="left"/>
    </xf>
    <xf numFmtId="164" fontId="17" fillId="3" borderId="0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right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Protection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18" fillId="0" borderId="0" xfId="0" applyFont="1" applyAlignment="1"/>
    <xf numFmtId="0" fontId="3" fillId="0" borderId="1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164" fontId="1" fillId="0" borderId="0" xfId="2" applyNumberFormat="1" applyFont="1" applyAlignment="1"/>
    <xf numFmtId="3" fontId="19" fillId="0" borderId="0" xfId="2" applyNumberFormat="1" applyFont="1" applyAlignment="1"/>
    <xf numFmtId="164" fontId="1" fillId="0" borderId="0" xfId="0" applyNumberFormat="1" applyFont="1" applyBorder="1" applyAlignment="1" applyProtection="1">
      <protection locked="0"/>
    </xf>
    <xf numFmtId="0" fontId="15" fillId="0" borderId="11" xfId="1" applyFont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7" fillId="3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164" fontId="4" fillId="0" borderId="0" xfId="0" applyNumberFormat="1" applyFont="1" applyFill="1" applyBorder="1" applyAlignment="1" applyProtection="1">
      <alignment horizontal="left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center" vertical="center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0" applyNumberFormat="1" applyFont="1" applyBorder="1" applyAlignment="1" applyProtection="1">
      <alignment horizontal="center" vertical="center"/>
      <protection locked="0"/>
    </xf>
    <xf numFmtId="164" fontId="3" fillId="0" borderId="32" xfId="0" applyNumberFormat="1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164" fontId="4" fillId="4" borderId="10" xfId="0" applyNumberFormat="1" applyFont="1" applyFill="1" applyBorder="1" applyAlignment="1" applyProtection="1">
      <alignment horizontal="center" vertical="center"/>
      <protection locked="0"/>
    </xf>
    <xf numFmtId="164" fontId="4" fillId="4" borderId="12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1" applyFont="1" applyFill="1" applyBorder="1" applyAlignment="1"/>
    <xf numFmtId="0" fontId="4" fillId="0" borderId="0" xfId="1" applyFont="1" applyFill="1" applyBorder="1" applyAlignment="1">
      <alignment horizontal="right"/>
    </xf>
    <xf numFmtId="0" fontId="5" fillId="0" borderId="0" xfId="0" applyFont="1" applyFill="1" applyBorder="1" applyAlignment="1"/>
    <xf numFmtId="164" fontId="0" fillId="0" borderId="0" xfId="0" applyNumberFormat="1" applyBorder="1" applyProtection="1"/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20" fillId="0" borderId="0" xfId="2" applyFont="1" applyFill="1" applyBorder="1" applyAlignment="1">
      <alignment horizontal="right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0" fillId="0" borderId="28" xfId="0" applyBorder="1" applyAlignment="1">
      <alignment wrapText="1"/>
    </xf>
    <xf numFmtId="0" fontId="0" fillId="0" borderId="40" xfId="0" applyBorder="1" applyAlignment="1"/>
    <xf numFmtId="0" fontId="0" fillId="0" borderId="0" xfId="0" applyBorder="1" applyAlignment="1"/>
    <xf numFmtId="0" fontId="13" fillId="0" borderId="10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11" fillId="0" borderId="33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164" fontId="7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21" fillId="0" borderId="0" xfId="0" applyFont="1" applyAlignment="1">
      <alignment wrapText="1"/>
    </xf>
    <xf numFmtId="3" fontId="4" fillId="0" borderId="30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right"/>
    </xf>
    <xf numFmtId="0" fontId="10" fillId="0" borderId="0" xfId="0" applyFont="1" applyBorder="1"/>
    <xf numFmtId="0" fontId="3" fillId="0" borderId="42" xfId="1" applyFont="1" applyBorder="1" applyAlignment="1">
      <alignment horizontal="left"/>
    </xf>
    <xf numFmtId="0" fontId="3" fillId="0" borderId="10" xfId="1" applyFont="1" applyBorder="1" applyAlignment="1">
      <alignment horizontal="center" vertical="center"/>
    </xf>
    <xf numFmtId="0" fontId="12" fillId="4" borderId="42" xfId="0" applyFont="1" applyFill="1" applyBorder="1" applyAlignment="1">
      <alignment wrapText="1"/>
    </xf>
    <xf numFmtId="0" fontId="14" fillId="4" borderId="43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22" fillId="0" borderId="10" xfId="0" applyFont="1" applyFill="1" applyBorder="1" applyAlignment="1"/>
    <xf numFmtId="0" fontId="0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2" fillId="0" borderId="15" xfId="0" applyFont="1" applyFill="1" applyBorder="1" applyAlignment="1"/>
    <xf numFmtId="0" fontId="22" fillId="0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right"/>
    </xf>
    <xf numFmtId="0" fontId="22" fillId="0" borderId="15" xfId="0" applyFont="1" applyFill="1" applyBorder="1" applyAlignment="1">
      <alignment wrapText="1"/>
    </xf>
    <xf numFmtId="164" fontId="4" fillId="0" borderId="5" xfId="0" applyNumberFormat="1" applyFont="1" applyBorder="1" applyAlignment="1">
      <alignment horizontal="right"/>
    </xf>
    <xf numFmtId="3" fontId="17" fillId="3" borderId="41" xfId="0" applyNumberFormat="1" applyFont="1" applyFill="1" applyBorder="1" applyAlignment="1">
      <alignment horizontal="center" vertical="center"/>
    </xf>
    <xf numFmtId="3" fontId="24" fillId="0" borderId="1" xfId="2" applyNumberFormat="1" applyFont="1" applyBorder="1" applyAlignment="1">
      <alignment horizontal="center" vertical="center"/>
    </xf>
    <xf numFmtId="164" fontId="15" fillId="0" borderId="44" xfId="0" applyNumberFormat="1" applyFont="1" applyBorder="1" applyAlignment="1" applyProtection="1">
      <alignment horizontal="center" vertical="center"/>
      <protection locked="0"/>
    </xf>
    <xf numFmtId="0" fontId="3" fillId="0" borderId="42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11" fillId="0" borderId="48" xfId="0" applyFont="1" applyBorder="1" applyAlignment="1">
      <alignment horizontal="center"/>
    </xf>
    <xf numFmtId="0" fontId="14" fillId="0" borderId="43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 wrapText="1"/>
    </xf>
    <xf numFmtId="0" fontId="6" fillId="0" borderId="0" xfId="2" applyFont="1" applyFill="1" applyAlignment="1"/>
    <xf numFmtId="0" fontId="11" fillId="0" borderId="0" xfId="0" applyFont="1" applyFill="1"/>
    <xf numFmtId="0" fontId="5" fillId="0" borderId="0" xfId="1" applyFont="1" applyFill="1" applyBorder="1"/>
    <xf numFmtId="164" fontId="1" fillId="0" borderId="0" xfId="0" applyNumberFormat="1" applyFont="1" applyFill="1" applyBorder="1" applyAlignment="1" applyProtection="1">
      <protection locked="0"/>
    </xf>
    <xf numFmtId="164" fontId="7" fillId="0" borderId="5" xfId="0" applyNumberFormat="1" applyFont="1" applyFill="1" applyBorder="1" applyAlignment="1">
      <alignment horizontal="left"/>
    </xf>
    <xf numFmtId="0" fontId="7" fillId="0" borderId="5" xfId="0" applyFont="1" applyFill="1" applyBorder="1"/>
    <xf numFmtId="164" fontId="7" fillId="0" borderId="5" xfId="0" applyNumberFormat="1" applyFont="1" applyFill="1" applyBorder="1"/>
    <xf numFmtId="3" fontId="11" fillId="0" borderId="22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right" wrapText="1"/>
    </xf>
    <xf numFmtId="164" fontId="7" fillId="0" borderId="46" xfId="0" applyNumberFormat="1" applyFont="1" applyBorder="1" applyAlignment="1" applyProtection="1">
      <alignment horizontal="center" vertical="center"/>
      <protection locked="0"/>
    </xf>
    <xf numFmtId="164" fontId="7" fillId="0" borderId="46" xfId="0" applyNumberFormat="1" applyFont="1" applyFill="1" applyBorder="1" applyAlignment="1" applyProtection="1">
      <alignment horizontal="center" vertical="center"/>
      <protection locked="0"/>
    </xf>
    <xf numFmtId="164" fontId="7" fillId="0" borderId="47" xfId="0" applyNumberFormat="1" applyFont="1" applyFill="1" applyBorder="1" applyAlignment="1" applyProtection="1">
      <alignment horizontal="center" vertical="center"/>
      <protection locked="0"/>
    </xf>
    <xf numFmtId="164" fontId="3" fillId="0" borderId="48" xfId="0" applyNumberFormat="1" applyFont="1" applyBorder="1" applyAlignment="1" applyProtection="1">
      <alignment horizontal="center" vertical="center"/>
    </xf>
    <xf numFmtId="164" fontId="4" fillId="4" borderId="43" xfId="0" applyNumberFormat="1" applyFont="1" applyFill="1" applyBorder="1" applyAlignment="1" applyProtection="1">
      <alignment horizontal="center" vertical="center"/>
    </xf>
    <xf numFmtId="164" fontId="3" fillId="0" borderId="49" xfId="0" applyNumberFormat="1" applyFont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right" wrapText="1"/>
    </xf>
    <xf numFmtId="164" fontId="4" fillId="0" borderId="42" xfId="0" applyNumberFormat="1" applyFont="1" applyBorder="1" applyAlignment="1" applyProtection="1">
      <alignment horizontal="left"/>
      <protection locked="0"/>
    </xf>
    <xf numFmtId="0" fontId="25" fillId="0" borderId="15" xfId="0" applyFont="1" applyFill="1" applyBorder="1" applyAlignment="1">
      <alignment wrapText="1"/>
    </xf>
    <xf numFmtId="0" fontId="25" fillId="0" borderId="46" xfId="0" applyFont="1" applyFill="1" applyBorder="1" applyAlignment="1">
      <alignment wrapText="1"/>
    </xf>
    <xf numFmtId="164" fontId="4" fillId="0" borderId="43" xfId="0" applyNumberFormat="1" applyFont="1" applyBorder="1" applyAlignment="1" applyProtection="1">
      <alignment horizontal="center" vertical="center"/>
    </xf>
    <xf numFmtId="0" fontId="5" fillId="0" borderId="46" xfId="1" applyFont="1" applyFill="1" applyBorder="1" applyAlignment="1"/>
    <xf numFmtId="0" fontId="5" fillId="0" borderId="47" xfId="1" applyFont="1" applyBorder="1" applyAlignment="1">
      <alignment horizontal="left"/>
    </xf>
    <xf numFmtId="0" fontId="3" fillId="0" borderId="38" xfId="1" applyFont="1" applyBorder="1" applyAlignment="1">
      <alignment horizontal="left"/>
    </xf>
    <xf numFmtId="0" fontId="15" fillId="0" borderId="22" xfId="1" applyFont="1" applyBorder="1" applyAlignment="1">
      <alignment horizontal="center" vertical="center"/>
    </xf>
    <xf numFmtId="164" fontId="15" fillId="0" borderId="22" xfId="0" applyNumberFormat="1" applyFont="1" applyBorder="1" applyAlignment="1" applyProtection="1">
      <alignment horizontal="center" vertical="center"/>
      <protection locked="0"/>
    </xf>
    <xf numFmtId="0" fontId="22" fillId="0" borderId="34" xfId="0" applyFont="1" applyBorder="1" applyAlignment="1">
      <alignment horizontal="center" wrapText="1"/>
    </xf>
    <xf numFmtId="164" fontId="15" fillId="0" borderId="34" xfId="0" applyNumberFormat="1" applyFont="1" applyBorder="1" applyAlignment="1" applyProtection="1">
      <alignment horizontal="center" vertical="center"/>
      <protection locked="0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/>
    </xf>
    <xf numFmtId="0" fontId="15" fillId="4" borderId="21" xfId="1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wrapText="1"/>
    </xf>
    <xf numFmtId="0" fontId="28" fillId="6" borderId="0" xfId="0" applyFont="1" applyFill="1" applyBorder="1" applyAlignment="1">
      <alignment horizontal="right" wrapText="1"/>
    </xf>
    <xf numFmtId="0" fontId="5" fillId="0" borderId="18" xfId="1" applyFont="1" applyFill="1" applyBorder="1" applyAlignment="1"/>
    <xf numFmtId="0" fontId="5" fillId="0" borderId="47" xfId="1" applyFont="1" applyFill="1" applyBorder="1" applyAlignment="1"/>
    <xf numFmtId="0" fontId="22" fillId="0" borderId="29" xfId="0" applyFont="1" applyBorder="1" applyAlignment="1">
      <alignment horizontal="center" wrapText="1"/>
    </xf>
    <xf numFmtId="0" fontId="22" fillId="0" borderId="35" xfId="0" applyFont="1" applyFill="1" applyBorder="1" applyAlignment="1"/>
    <xf numFmtId="3" fontId="4" fillId="0" borderId="30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0" fontId="28" fillId="0" borderId="1" xfId="0" applyFont="1" applyBorder="1" applyAlignment="1">
      <alignment horizontal="right" wrapText="1"/>
    </xf>
    <xf numFmtId="164" fontId="4" fillId="0" borderId="42" xfId="0" applyNumberFormat="1" applyFont="1" applyBorder="1" applyAlignment="1" applyProtection="1">
      <alignment horizontal="center" vertical="center"/>
      <protection locked="0"/>
    </xf>
    <xf numFmtId="164" fontId="4" fillId="0" borderId="44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right" wrapText="1"/>
    </xf>
    <xf numFmtId="0" fontId="26" fillId="0" borderId="32" xfId="0" applyFont="1" applyBorder="1" applyAlignment="1">
      <alignment horizontal="right" wrapText="1"/>
    </xf>
    <xf numFmtId="0" fontId="26" fillId="0" borderId="1" xfId="0" applyFont="1" applyFill="1" applyBorder="1" applyAlignment="1">
      <alignment horizontal="right" wrapText="1"/>
    </xf>
    <xf numFmtId="0" fontId="26" fillId="0" borderId="32" xfId="0" applyFont="1" applyFill="1" applyBorder="1" applyAlignment="1">
      <alignment horizontal="right" wrapText="1"/>
    </xf>
    <xf numFmtId="0" fontId="2" fillId="0" borderId="29" xfId="0" applyFont="1" applyBorder="1" applyAlignment="1">
      <alignment horizontal="center"/>
    </xf>
    <xf numFmtId="0" fontId="27" fillId="0" borderId="15" xfId="0" applyFont="1" applyBorder="1" applyAlignment="1">
      <alignment wrapText="1"/>
    </xf>
    <xf numFmtId="0" fontId="26" fillId="0" borderId="32" xfId="0" applyFont="1" applyBorder="1" applyAlignment="1">
      <alignment horizontal="center" wrapText="1"/>
    </xf>
    <xf numFmtId="0" fontId="28" fillId="0" borderId="54" xfId="0" applyFont="1" applyBorder="1" applyAlignment="1">
      <alignment horizontal="center" wrapText="1"/>
    </xf>
    <xf numFmtId="0" fontId="28" fillId="0" borderId="55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2" fillId="0" borderId="10" xfId="1" applyFont="1" applyFill="1" applyBorder="1"/>
    <xf numFmtId="0" fontId="2" fillId="0" borderId="46" xfId="1" applyFill="1" applyBorder="1" applyAlignment="1">
      <alignment wrapText="1"/>
    </xf>
    <xf numFmtId="0" fontId="2" fillId="0" borderId="46" xfId="1" applyFill="1" applyBorder="1"/>
    <xf numFmtId="0" fontId="2" fillId="0" borderId="46" xfId="1" applyBorder="1"/>
    <xf numFmtId="0" fontId="12" fillId="0" borderId="56" xfId="0" applyFont="1" applyBorder="1" applyAlignment="1">
      <alignment horizontal="right" wrapText="1"/>
    </xf>
    <xf numFmtId="0" fontId="2" fillId="0" borderId="15" xfId="1" applyFill="1" applyBorder="1" applyAlignment="1">
      <alignment wrapText="1"/>
    </xf>
    <xf numFmtId="0" fontId="2" fillId="0" borderId="15" xfId="1" applyFill="1" applyBorder="1"/>
    <xf numFmtId="0" fontId="2" fillId="0" borderId="15" xfId="1" applyBorder="1"/>
    <xf numFmtId="0" fontId="12" fillId="0" borderId="17" xfId="0" applyFont="1" applyBorder="1" applyAlignment="1">
      <alignment horizontal="right" wrapText="1"/>
    </xf>
    <xf numFmtId="0" fontId="2" fillId="0" borderId="57" xfId="1" applyFill="1" applyBorder="1"/>
    <xf numFmtId="0" fontId="11" fillId="0" borderId="50" xfId="0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 wrapText="1"/>
    </xf>
    <xf numFmtId="164" fontId="3" fillId="0" borderId="56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0" fontId="3" fillId="0" borderId="32" xfId="0" applyFont="1" applyFill="1" applyBorder="1" applyAlignment="1">
      <alignment horizontal="right" wrapText="1"/>
    </xf>
    <xf numFmtId="0" fontId="0" fillId="0" borderId="1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2" fillId="0" borderId="34" xfId="1" applyFont="1" applyFill="1" applyBorder="1"/>
    <xf numFmtId="0" fontId="14" fillId="0" borderId="34" xfId="0" applyFont="1" applyBorder="1" applyAlignment="1">
      <alignment horizontal="center" vertical="center"/>
    </xf>
    <xf numFmtId="0" fontId="2" fillId="0" borderId="18" xfId="1" applyFill="1" applyBorder="1" applyAlignment="1">
      <alignment wrapText="1"/>
    </xf>
    <xf numFmtId="0" fontId="0" fillId="0" borderId="11" xfId="0" applyBorder="1" applyAlignment="1">
      <alignment horizontal="center"/>
    </xf>
    <xf numFmtId="0" fontId="26" fillId="0" borderId="17" xfId="0" applyFont="1" applyFill="1" applyBorder="1" applyAlignment="1">
      <alignment horizontal="center" wrapText="1"/>
    </xf>
    <xf numFmtId="0" fontId="26" fillId="0" borderId="56" xfId="0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left"/>
    </xf>
    <xf numFmtId="0" fontId="15" fillId="0" borderId="11" xfId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43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wrapText="1"/>
    </xf>
    <xf numFmtId="0" fontId="27" fillId="0" borderId="1" xfId="0" applyFont="1" applyBorder="1" applyAlignment="1">
      <alignment wrapText="1"/>
    </xf>
    <xf numFmtId="0" fontId="13" fillId="0" borderId="22" xfId="0" applyFont="1" applyFill="1" applyBorder="1" applyAlignment="1">
      <alignment wrapText="1"/>
    </xf>
    <xf numFmtId="0" fontId="14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34" xfId="0" applyFill="1" applyBorder="1" applyAlignment="1">
      <alignment wrapText="1"/>
    </xf>
    <xf numFmtId="0" fontId="0" fillId="0" borderId="36" xfId="0" applyFill="1" applyBorder="1" applyAlignment="1"/>
    <xf numFmtId="0" fontId="0" fillId="0" borderId="39" xfId="0" applyFill="1" applyBorder="1" applyAlignment="1"/>
    <xf numFmtId="0" fontId="0" fillId="0" borderId="1" xfId="0" applyFill="1" applyBorder="1" applyAlignment="1">
      <alignment wrapText="1"/>
    </xf>
    <xf numFmtId="0" fontId="0" fillId="0" borderId="8" xfId="0" applyFill="1" applyBorder="1" applyAlignment="1"/>
    <xf numFmtId="0" fontId="0" fillId="0" borderId="9" xfId="0" applyFill="1" applyBorder="1" applyAlignment="1"/>
    <xf numFmtId="164" fontId="7" fillId="0" borderId="5" xfId="0" applyNumberFormat="1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left" wrapText="1"/>
    </xf>
    <xf numFmtId="0" fontId="7" fillId="0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164" fontId="7" fillId="0" borderId="5" xfId="0" applyNumberFormat="1" applyFont="1" applyBorder="1" applyAlignment="1">
      <alignment horizontal="left" wrapText="1"/>
    </xf>
    <xf numFmtId="164" fontId="7" fillId="0" borderId="7" xfId="0" applyNumberFormat="1" applyFont="1" applyBorder="1" applyAlignment="1">
      <alignment horizontal="left" wrapText="1"/>
    </xf>
    <xf numFmtId="164" fontId="7" fillId="0" borderId="58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3" fontId="19" fillId="0" borderId="29" xfId="2" applyNumberFormat="1" applyFont="1" applyBorder="1" applyAlignment="1">
      <alignment horizontal="center" vertical="center"/>
    </xf>
    <xf numFmtId="3" fontId="17" fillId="3" borderId="4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 wrapText="1"/>
    </xf>
    <xf numFmtId="3" fontId="24" fillId="0" borderId="29" xfId="2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28" fillId="0" borderId="59" xfId="0" applyNumberFormat="1" applyFont="1" applyFill="1" applyBorder="1" applyAlignment="1">
      <alignment horizontal="right" wrapText="1"/>
    </xf>
    <xf numFmtId="0" fontId="25" fillId="0" borderId="1" xfId="0" applyFont="1" applyFill="1" applyBorder="1" applyAlignment="1">
      <alignment horizontal="right" wrapText="1"/>
    </xf>
    <xf numFmtId="0" fontId="28" fillId="0" borderId="1" xfId="0" applyFont="1" applyFill="1" applyBorder="1" applyAlignment="1">
      <alignment horizontal="right" wrapText="1"/>
    </xf>
    <xf numFmtId="0" fontId="25" fillId="0" borderId="51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/>
    </xf>
    <xf numFmtId="0" fontId="27" fillId="0" borderId="35" xfId="0" applyFont="1" applyBorder="1" applyAlignment="1">
      <alignment wrapText="1"/>
    </xf>
    <xf numFmtId="0" fontId="22" fillId="0" borderId="60" xfId="0" applyFont="1" applyBorder="1" applyAlignment="1">
      <alignment horizontal="center" wrapText="1"/>
    </xf>
    <xf numFmtId="0" fontId="15" fillId="0" borderId="61" xfId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left"/>
    </xf>
    <xf numFmtId="164" fontId="7" fillId="0" borderId="8" xfId="0" applyNumberFormat="1" applyFont="1" applyFill="1" applyBorder="1" applyAlignment="1">
      <alignment horizontal="left"/>
    </xf>
    <xf numFmtId="3" fontId="4" fillId="0" borderId="29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16" fillId="4" borderId="7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4" borderId="30" xfId="0" applyNumberFormat="1" applyFont="1" applyFill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7" fillId="0" borderId="62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</xf>
    <xf numFmtId="164" fontId="4" fillId="0" borderId="21" xfId="0" applyNumberFormat="1" applyFont="1" applyBorder="1" applyAlignment="1" applyProtection="1">
      <alignment horizontal="center" vertical="center"/>
    </xf>
    <xf numFmtId="164" fontId="3" fillId="0" borderId="63" xfId="0" applyNumberFormat="1" applyFont="1" applyBorder="1" applyAlignment="1" applyProtection="1">
      <alignment horizontal="center" vertical="center"/>
    </xf>
    <xf numFmtId="164" fontId="22" fillId="5" borderId="4" xfId="0" applyNumberFormat="1" applyFont="1" applyFill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left"/>
    </xf>
    <xf numFmtId="0" fontId="5" fillId="0" borderId="34" xfId="1" applyFont="1" applyFill="1" applyBorder="1" applyAlignment="1">
      <alignment horizontal="center" vertical="center"/>
    </xf>
    <xf numFmtId="164" fontId="15" fillId="0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38" xfId="1" applyFont="1" applyFill="1" applyBorder="1" applyAlignment="1"/>
    <xf numFmtId="0" fontId="0" fillId="0" borderId="0" xfId="0" applyAlignment="1">
      <alignment vertical="center"/>
    </xf>
    <xf numFmtId="164" fontId="1" fillId="0" borderId="0" xfId="0" applyNumberFormat="1" applyFont="1" applyBorder="1" applyAlignment="1" applyProtection="1">
      <alignment vertical="center"/>
      <protection locked="0"/>
    </xf>
    <xf numFmtId="0" fontId="3" fillId="0" borderId="6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5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164" fontId="15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5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164" fontId="15" fillId="0" borderId="64" xfId="0" applyNumberFormat="1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>
      <alignment wrapText="1"/>
    </xf>
    <xf numFmtId="0" fontId="0" fillId="0" borderId="65" xfId="0" applyFont="1" applyBorder="1" applyAlignment="1">
      <alignment horizontal="center"/>
    </xf>
    <xf numFmtId="0" fontId="27" fillId="0" borderId="15" xfId="0" applyFont="1" applyFill="1" applyBorder="1" applyAlignment="1">
      <alignment wrapText="1"/>
    </xf>
    <xf numFmtId="0" fontId="28" fillId="0" borderId="17" xfId="0" applyFont="1" applyFill="1" applyBorder="1" applyAlignment="1">
      <alignment horizontal="right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right" wrapText="1"/>
    </xf>
    <xf numFmtId="0" fontId="28" fillId="0" borderId="1" xfId="0" applyFont="1" applyFill="1" applyBorder="1" applyAlignment="1">
      <alignment horizontal="center" vertical="center" wrapText="1"/>
    </xf>
    <xf numFmtId="164" fontId="1" fillId="0" borderId="0" xfId="2" applyNumberFormat="1" applyFont="1" applyFill="1" applyBorder="1" applyAlignment="1">
      <alignment horizontal="center" wrapText="1"/>
    </xf>
    <xf numFmtId="164" fontId="7" fillId="0" borderId="58" xfId="0" applyNumberFormat="1" applyFont="1" applyBorder="1" applyAlignment="1">
      <alignment horizontal="left"/>
    </xf>
    <xf numFmtId="164" fontId="4" fillId="4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22" fillId="0" borderId="34" xfId="0" applyFont="1" applyBorder="1" applyAlignment="1">
      <alignment horizontal="right" wrapText="1"/>
    </xf>
    <xf numFmtId="0" fontId="22" fillId="0" borderId="22" xfId="0" applyFont="1" applyBorder="1" applyAlignment="1">
      <alignment horizontal="right" wrapText="1"/>
    </xf>
    <xf numFmtId="0" fontId="22" fillId="8" borderId="1" xfId="0" applyFont="1" applyFill="1" applyBorder="1" applyAlignment="1">
      <alignment horizontal="right" wrapText="1"/>
    </xf>
    <xf numFmtId="0" fontId="22" fillId="0" borderId="34" xfId="0" applyFont="1" applyFill="1" applyBorder="1" applyAlignment="1">
      <alignment horizontal="right" wrapText="1"/>
    </xf>
    <xf numFmtId="0" fontId="22" fillId="0" borderId="22" xfId="0" applyFont="1" applyFill="1" applyBorder="1" applyAlignment="1">
      <alignment horizontal="right" wrapText="1"/>
    </xf>
    <xf numFmtId="0" fontId="28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 wrapText="1"/>
    </xf>
    <xf numFmtId="0" fontId="5" fillId="0" borderId="47" xfId="1" applyFont="1" applyFill="1" applyBorder="1" applyAlignment="1">
      <alignment horizontal="left"/>
    </xf>
    <xf numFmtId="0" fontId="15" fillId="4" borderId="23" xfId="1" applyFont="1" applyFill="1" applyBorder="1" applyAlignment="1">
      <alignment horizontal="center" vertical="center" wrapText="1"/>
    </xf>
    <xf numFmtId="0" fontId="27" fillId="0" borderId="46" xfId="0" applyFont="1" applyBorder="1" applyAlignment="1">
      <alignment wrapText="1"/>
    </xf>
    <xf numFmtId="0" fontId="27" fillId="0" borderId="47" xfId="0" applyFont="1" applyBorder="1" applyAlignment="1">
      <alignment wrapText="1"/>
    </xf>
    <xf numFmtId="0" fontId="15" fillId="0" borderId="67" xfId="1" applyFont="1" applyFill="1" applyBorder="1" applyAlignment="1">
      <alignment horizontal="center" wrapText="1"/>
    </xf>
    <xf numFmtId="0" fontId="3" fillId="0" borderId="68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5" fillId="4" borderId="42" xfId="1" applyFont="1" applyFill="1" applyBorder="1" applyAlignment="1">
      <alignment horizontal="center" vertical="center"/>
    </xf>
    <xf numFmtId="0" fontId="15" fillId="4" borderId="43" xfId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vertical="center"/>
      <protection locked="0"/>
    </xf>
    <xf numFmtId="164" fontId="15" fillId="0" borderId="66" xfId="0" applyNumberFormat="1" applyFont="1" applyFill="1" applyBorder="1" applyAlignment="1" applyProtection="1">
      <alignment horizontal="center" vertical="center"/>
      <protection locked="0"/>
    </xf>
    <xf numFmtId="0" fontId="26" fillId="0" borderId="69" xfId="0" applyFont="1" applyBorder="1" applyAlignment="1">
      <alignment horizontal="center" wrapText="1"/>
    </xf>
    <xf numFmtId="0" fontId="3" fillId="0" borderId="23" xfId="1" applyFont="1" applyBorder="1" applyAlignment="1">
      <alignment horizontal="left"/>
    </xf>
    <xf numFmtId="0" fontId="28" fillId="0" borderId="42" xfId="0" applyFont="1" applyBorder="1" applyAlignment="1">
      <alignment horizontal="center" wrapText="1"/>
    </xf>
    <xf numFmtId="0" fontId="28" fillId="0" borderId="43" xfId="0" applyFont="1" applyBorder="1" applyAlignment="1">
      <alignment horizontal="center" wrapText="1"/>
    </xf>
    <xf numFmtId="0" fontId="3" fillId="0" borderId="37" xfId="1" applyFont="1" applyBorder="1" applyAlignment="1">
      <alignment horizontal="left"/>
    </xf>
    <xf numFmtId="0" fontId="28" fillId="0" borderId="20" xfId="0" applyFont="1" applyBorder="1" applyAlignment="1">
      <alignment horizontal="center" wrapText="1"/>
    </xf>
    <xf numFmtId="164" fontId="15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>
      <alignment horizontal="center" wrapText="1"/>
    </xf>
    <xf numFmtId="0" fontId="11" fillId="0" borderId="48" xfId="0" applyFont="1" applyFill="1" applyBorder="1" applyAlignment="1">
      <alignment horizontal="center"/>
    </xf>
    <xf numFmtId="0" fontId="15" fillId="0" borderId="43" xfId="1" applyFont="1" applyBorder="1" applyAlignment="1">
      <alignment horizontal="center" vertical="center"/>
    </xf>
    <xf numFmtId="0" fontId="27" fillId="0" borderId="46" xfId="0" applyFont="1" applyFill="1" applyBorder="1" applyAlignment="1">
      <alignment wrapText="1"/>
    </xf>
    <xf numFmtId="0" fontId="28" fillId="0" borderId="56" xfId="0" applyFont="1" applyFill="1" applyBorder="1" applyAlignment="1">
      <alignment horizontal="right" wrapText="1"/>
    </xf>
    <xf numFmtId="0" fontId="11" fillId="0" borderId="69" xfId="0" applyFont="1" applyBorder="1" applyAlignment="1">
      <alignment horizontal="center" vertical="center"/>
    </xf>
    <xf numFmtId="0" fontId="5" fillId="0" borderId="8" xfId="0" applyFont="1" applyFill="1" applyBorder="1" applyAlignment="1">
      <alignment wrapText="1"/>
    </xf>
    <xf numFmtId="0" fontId="11" fillId="0" borderId="29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0" fillId="0" borderId="40" xfId="0" applyFill="1" applyBorder="1" applyAlignment="1"/>
    <xf numFmtId="0" fontId="0" fillId="0" borderId="0" xfId="0" applyFill="1" applyBorder="1" applyAlignment="1"/>
    <xf numFmtId="0" fontId="22" fillId="0" borderId="46" xfId="0" applyFont="1" applyFill="1" applyBorder="1" applyAlignment="1"/>
    <xf numFmtId="0" fontId="22" fillId="0" borderId="46" xfId="0" applyFont="1" applyFill="1" applyBorder="1" applyAlignment="1">
      <alignment horizontal="left" vertical="center" wrapText="1"/>
    </xf>
    <xf numFmtId="0" fontId="22" fillId="0" borderId="46" xfId="0" applyFont="1" applyFill="1" applyBorder="1" applyAlignment="1">
      <alignment wrapText="1"/>
    </xf>
    <xf numFmtId="0" fontId="22" fillId="0" borderId="46" xfId="0" applyFont="1" applyFill="1" applyBorder="1" applyAlignment="1">
      <alignment horizontal="left" vertical="center"/>
    </xf>
    <xf numFmtId="0" fontId="22" fillId="0" borderId="47" xfId="0" applyFont="1" applyFill="1" applyBorder="1" applyAlignment="1"/>
    <xf numFmtId="0" fontId="23" fillId="0" borderId="56" xfId="0" applyFont="1" applyFill="1" applyBorder="1" applyAlignment="1">
      <alignment horizontal="right"/>
    </xf>
    <xf numFmtId="0" fontId="11" fillId="0" borderId="69" xfId="0" applyFont="1" applyBorder="1" applyAlignment="1">
      <alignment horizontal="center"/>
    </xf>
    <xf numFmtId="0" fontId="22" fillId="0" borderId="38" xfId="0" applyFont="1" applyFill="1" applyBorder="1" applyAlignment="1"/>
    <xf numFmtId="0" fontId="22" fillId="0" borderId="22" xfId="0" applyFont="1" applyBorder="1" applyAlignment="1">
      <alignment horizontal="center" wrapText="1"/>
    </xf>
    <xf numFmtId="0" fontId="11" fillId="0" borderId="68" xfId="0" applyFont="1" applyBorder="1" applyAlignment="1">
      <alignment horizontal="center"/>
    </xf>
    <xf numFmtId="0" fontId="12" fillId="4" borderId="19" xfId="0" applyFont="1" applyFill="1" applyBorder="1" applyAlignment="1">
      <alignment wrapText="1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9" fillId="0" borderId="0" xfId="2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9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164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3" xfId="0" applyNumberFormat="1" applyFont="1" applyFill="1" applyBorder="1" applyAlignment="1" applyProtection="1">
      <alignment horizontal="center" vertical="center"/>
      <protection locked="0"/>
    </xf>
    <xf numFmtId="164" fontId="1" fillId="4" borderId="24" xfId="0" applyNumberFormat="1" applyFont="1" applyFill="1" applyBorder="1" applyAlignment="1" applyProtection="1">
      <alignment horizontal="center" vertical="center"/>
      <protection locked="0"/>
    </xf>
    <xf numFmtId="164" fontId="1" fillId="4" borderId="25" xfId="0" applyNumberFormat="1" applyFont="1" applyFill="1" applyBorder="1" applyAlignment="1" applyProtection="1">
      <alignment horizontal="center" vertical="center"/>
      <protection locked="0"/>
    </xf>
    <xf numFmtId="164" fontId="1" fillId="4" borderId="37" xfId="0" applyNumberFormat="1" applyFont="1" applyFill="1" applyBorder="1" applyAlignment="1" applyProtection="1">
      <alignment horizontal="center" vertical="center"/>
      <protection locked="0"/>
    </xf>
    <xf numFmtId="164" fontId="1" fillId="4" borderId="26" xfId="0" applyNumberFormat="1" applyFont="1" applyFill="1" applyBorder="1" applyAlignment="1" applyProtection="1">
      <alignment horizontal="center" vertical="center"/>
      <protection locked="0"/>
    </xf>
    <xf numFmtId="164" fontId="1" fillId="4" borderId="53" xfId="0" applyNumberFormat="1" applyFont="1" applyFill="1" applyBorder="1" applyAlignment="1" applyProtection="1">
      <alignment horizontal="center" vertical="center"/>
      <protection locked="0"/>
    </xf>
    <xf numFmtId="164" fontId="1" fillId="4" borderId="27" xfId="0" applyNumberFormat="1" applyFont="1" applyFill="1" applyBorder="1" applyAlignment="1" applyProtection="1">
      <alignment horizontal="center" vertical="center"/>
      <protection locked="0"/>
    </xf>
    <xf numFmtId="0" fontId="29" fillId="7" borderId="2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right" wrapText="1"/>
    </xf>
    <xf numFmtId="3" fontId="7" fillId="2" borderId="2" xfId="0" applyNumberFormat="1" applyFont="1" applyFill="1" applyBorder="1" applyAlignment="1">
      <alignment horizontal="right" wrapText="1"/>
    </xf>
    <xf numFmtId="0" fontId="26" fillId="0" borderId="70" xfId="0" applyFont="1" applyBorder="1" applyAlignment="1">
      <alignment horizontal="right" wrapText="1"/>
    </xf>
    <xf numFmtId="0" fontId="26" fillId="0" borderId="71" xfId="0" applyFont="1" applyBorder="1" applyAlignment="1">
      <alignment horizontal="right" wrapText="1"/>
    </xf>
    <xf numFmtId="0" fontId="22" fillId="0" borderId="28" xfId="0" applyFont="1" applyFill="1" applyBorder="1" applyAlignment="1">
      <alignment horizontal="right" wrapText="1"/>
    </xf>
    <xf numFmtId="0" fontId="27" fillId="0" borderId="70" xfId="0" applyFont="1" applyBorder="1" applyAlignment="1">
      <alignment wrapText="1"/>
    </xf>
    <xf numFmtId="0" fontId="3" fillId="0" borderId="36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wrapText="1"/>
    </xf>
    <xf numFmtId="0" fontId="3" fillId="0" borderId="66" xfId="0" applyFont="1" applyBorder="1" applyAlignment="1">
      <alignment horizontal="center"/>
    </xf>
    <xf numFmtId="0" fontId="5" fillId="0" borderId="22" xfId="1" applyFont="1" applyBorder="1" applyAlignment="1">
      <alignment horizontal="center" vertical="center"/>
    </xf>
    <xf numFmtId="0" fontId="3" fillId="0" borderId="63" xfId="0" applyFont="1" applyBorder="1" applyAlignment="1">
      <alignment horizontal="center"/>
    </xf>
    <xf numFmtId="0" fontId="3" fillId="0" borderId="19" xfId="1" applyFont="1" applyBorder="1" applyAlignment="1">
      <alignment horizontal="left"/>
    </xf>
    <xf numFmtId="0" fontId="12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</xdr:rowOff>
    </xdr:from>
    <xdr:to>
      <xdr:col>0</xdr:col>
      <xdr:colOff>885825</xdr:colOff>
      <xdr:row>4</xdr:row>
      <xdr:rowOff>2403</xdr:rowOff>
    </xdr:to>
    <xdr:pic>
      <xdr:nvPicPr>
        <xdr:cNvPr id="2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1"/>
          <a:ext cx="819148" cy="74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76200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66675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3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57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861391</xdr:colOff>
      <xdr:row>4</xdr:row>
      <xdr:rowOff>104852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391" cy="87513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5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114300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6"/>
  <sheetViews>
    <sheetView topLeftCell="L1" workbookViewId="0">
      <selection activeCell="S7" sqref="S7:W7"/>
    </sheetView>
  </sheetViews>
  <sheetFormatPr baseColWidth="10" defaultRowHeight="15" x14ac:dyDescent="0.25"/>
  <cols>
    <col min="1" max="1" width="32.140625" style="9" customWidth="1"/>
    <col min="2" max="6" width="14.140625" style="13" customWidth="1"/>
    <col min="7" max="7" width="31.42578125" style="13" customWidth="1"/>
    <col min="8" max="12" width="14.140625" style="13" customWidth="1"/>
    <col min="13" max="13" width="33" style="13" customWidth="1"/>
    <col min="14" max="14" width="14.140625" style="13" customWidth="1"/>
    <col min="19" max="19" width="35.85546875" customWidth="1"/>
    <col min="25" max="25" width="11.42578125" customWidth="1"/>
  </cols>
  <sheetData>
    <row r="1" spans="1:23" s="2" customFormat="1" ht="12.75" customHeight="1" x14ac:dyDescent="0.25">
      <c r="A1" s="364" t="s">
        <v>43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17"/>
    </row>
    <row r="2" spans="1:23" s="2" customFormat="1" ht="12.75" customHeight="1" x14ac:dyDescent="0.25">
      <c r="A2" s="10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7"/>
    </row>
    <row r="3" spans="1:23" s="2" customFormat="1" ht="20.25" customHeight="1" x14ac:dyDescent="0.25">
      <c r="A3" s="37" t="s">
        <v>324</v>
      </c>
      <c r="B3" s="44"/>
      <c r="C3" s="44"/>
      <c r="D3" s="44"/>
      <c r="E3" s="44"/>
      <c r="F3" s="37"/>
      <c r="G3" s="37" t="s">
        <v>325</v>
      </c>
      <c r="H3" s="44"/>
      <c r="I3" s="44"/>
      <c r="J3" s="44"/>
      <c r="K3" s="44"/>
      <c r="L3" s="37"/>
      <c r="M3" s="37" t="s">
        <v>326</v>
      </c>
      <c r="N3" s="37"/>
      <c r="O3" s="37"/>
      <c r="P3" s="37"/>
      <c r="Q3" s="37"/>
      <c r="S3" s="37" t="s">
        <v>327</v>
      </c>
      <c r="T3" s="37"/>
      <c r="U3" s="37"/>
      <c r="V3" s="37"/>
      <c r="W3" s="37"/>
    </row>
    <row r="4" spans="1:23" s="2" customFormat="1" ht="12.75" customHeight="1" x14ac:dyDescent="0.2">
      <c r="A4" s="6"/>
      <c r="B4" s="15"/>
      <c r="C4" s="15"/>
      <c r="D4" s="15"/>
      <c r="E4" s="15"/>
      <c r="F4" s="15"/>
      <c r="G4" s="6"/>
      <c r="H4" s="15"/>
      <c r="I4" s="15"/>
      <c r="J4" s="15"/>
      <c r="K4" s="15"/>
      <c r="L4" s="17"/>
      <c r="M4" s="6"/>
      <c r="N4" s="15"/>
      <c r="O4" s="15"/>
      <c r="P4" s="15"/>
      <c r="Q4" s="15"/>
      <c r="S4" s="6"/>
      <c r="T4" s="15"/>
      <c r="U4" s="15"/>
      <c r="V4" s="15"/>
      <c r="W4" s="15"/>
    </row>
    <row r="5" spans="1:23" s="2" customFormat="1" ht="15.75" customHeight="1" x14ac:dyDescent="0.2">
      <c r="B5" s="17"/>
      <c r="C5" s="17"/>
      <c r="D5" s="17"/>
      <c r="E5" s="17"/>
      <c r="F5" s="17"/>
      <c r="H5" s="17"/>
      <c r="I5" s="17"/>
      <c r="J5" s="17"/>
      <c r="K5" s="17"/>
      <c r="L5" s="17"/>
      <c r="N5" s="17"/>
      <c r="O5" s="17"/>
      <c r="P5" s="17"/>
      <c r="Q5" s="17"/>
      <c r="T5" s="17"/>
      <c r="U5" s="17"/>
      <c r="V5" s="17"/>
      <c r="W5" s="17"/>
    </row>
    <row r="6" spans="1:23" s="2" customFormat="1" ht="9" customHeight="1" x14ac:dyDescent="0.25">
      <c r="A6" s="7"/>
      <c r="B6" s="16"/>
      <c r="C6" s="16"/>
      <c r="D6" s="16"/>
      <c r="E6" s="16"/>
      <c r="G6" s="7"/>
      <c r="H6" s="16"/>
      <c r="I6" s="16"/>
      <c r="J6" s="16"/>
      <c r="K6" s="16"/>
      <c r="M6" s="309"/>
      <c r="N6" s="306"/>
      <c r="O6" s="306"/>
      <c r="P6" s="306"/>
      <c r="Q6" s="306"/>
      <c r="S6" s="7"/>
      <c r="T6" s="16"/>
      <c r="U6" s="16"/>
      <c r="V6" s="16"/>
      <c r="W6" s="16"/>
    </row>
    <row r="7" spans="1:23" s="2" customFormat="1" ht="18" customHeight="1" thickBot="1" x14ac:dyDescent="0.25">
      <c r="A7" s="42" t="s">
        <v>44</v>
      </c>
      <c r="B7" s="43" t="s">
        <v>45</v>
      </c>
      <c r="C7" s="43" t="s">
        <v>46</v>
      </c>
      <c r="D7" s="43" t="s">
        <v>47</v>
      </c>
      <c r="E7" s="43" t="s">
        <v>4</v>
      </c>
      <c r="F7" s="3"/>
      <c r="G7" s="42" t="s">
        <v>44</v>
      </c>
      <c r="H7" s="43" t="s">
        <v>148</v>
      </c>
      <c r="I7" s="43" t="s">
        <v>149</v>
      </c>
      <c r="J7" s="43" t="s">
        <v>150</v>
      </c>
      <c r="K7" s="43" t="s">
        <v>4</v>
      </c>
      <c r="L7" s="122"/>
      <c r="M7" s="311" t="s">
        <v>44</v>
      </c>
      <c r="N7" s="261" t="s">
        <v>151</v>
      </c>
      <c r="O7" s="261" t="s">
        <v>152</v>
      </c>
      <c r="P7" s="261" t="s">
        <v>153</v>
      </c>
      <c r="Q7" s="261" t="s">
        <v>4</v>
      </c>
      <c r="R7" s="122"/>
      <c r="S7" s="42" t="s">
        <v>44</v>
      </c>
      <c r="T7" s="43" t="s">
        <v>211</v>
      </c>
      <c r="U7" s="43" t="s">
        <v>212</v>
      </c>
      <c r="V7" s="43" t="s">
        <v>213</v>
      </c>
      <c r="W7" s="43" t="s">
        <v>4</v>
      </c>
    </row>
    <row r="8" spans="1:23" s="2" customFormat="1" ht="18" customHeight="1" thickBot="1" x14ac:dyDescent="0.25">
      <c r="A8" s="224" t="s">
        <v>48</v>
      </c>
      <c r="B8" s="242">
        <v>172</v>
      </c>
      <c r="C8" s="243">
        <v>183</v>
      </c>
      <c r="D8" s="243">
        <v>199</v>
      </c>
      <c r="E8" s="46">
        <f>SUM(B8:D8)</f>
        <v>554</v>
      </c>
      <c r="G8" s="224" t="s">
        <v>48</v>
      </c>
      <c r="H8" s="130">
        <v>211</v>
      </c>
      <c r="I8" s="130">
        <v>202</v>
      </c>
      <c r="J8" s="130">
        <v>178</v>
      </c>
      <c r="K8" s="46">
        <f>SUM(H8:J8)</f>
        <v>591</v>
      </c>
      <c r="M8" s="310" t="s">
        <v>48</v>
      </c>
      <c r="N8" s="130">
        <v>187</v>
      </c>
      <c r="O8" s="130">
        <v>210</v>
      </c>
      <c r="P8" s="130">
        <v>204</v>
      </c>
      <c r="Q8" s="386">
        <f>SUM(N8:P8)</f>
        <v>601</v>
      </c>
      <c r="S8" s="224" t="s">
        <v>48</v>
      </c>
      <c r="T8" s="130">
        <v>192</v>
      </c>
      <c r="U8" s="130">
        <v>219</v>
      </c>
      <c r="V8" s="130">
        <v>215</v>
      </c>
      <c r="W8" s="386">
        <f>SUM(T8:V8)</f>
        <v>626</v>
      </c>
    </row>
    <row r="9" spans="1:23" s="2" customFormat="1" ht="12" customHeight="1" x14ac:dyDescent="0.2">
      <c r="A9" s="22"/>
      <c r="B9" s="238"/>
      <c r="C9" s="238"/>
      <c r="D9" s="238"/>
      <c r="E9" s="45"/>
      <c r="G9" s="22"/>
      <c r="H9" s="238"/>
      <c r="I9" s="238"/>
      <c r="J9" s="238"/>
      <c r="K9" s="45"/>
      <c r="M9" s="22"/>
      <c r="N9" s="384"/>
      <c r="O9" s="384"/>
      <c r="P9" s="384"/>
      <c r="Q9" s="385"/>
      <c r="S9" s="22"/>
      <c r="T9" s="387"/>
      <c r="U9" s="387"/>
      <c r="V9" s="387"/>
      <c r="W9" s="388"/>
    </row>
    <row r="10" spans="1:23" s="2" customFormat="1" ht="16.5" customHeight="1" x14ac:dyDescent="0.2">
      <c r="A10" s="225" t="s">
        <v>233</v>
      </c>
      <c r="B10" s="244">
        <v>2</v>
      </c>
      <c r="C10" s="244">
        <v>6</v>
      </c>
      <c r="D10" s="244">
        <v>3</v>
      </c>
      <c r="E10" s="46">
        <f>SUM(B10:D10)</f>
        <v>11</v>
      </c>
      <c r="G10" s="225" t="s">
        <v>233</v>
      </c>
      <c r="H10" s="130">
        <v>3</v>
      </c>
      <c r="I10" s="130">
        <v>7</v>
      </c>
      <c r="J10" s="130">
        <v>2</v>
      </c>
      <c r="K10" s="46">
        <f>SUM(H10:J10)</f>
        <v>12</v>
      </c>
      <c r="M10" s="225" t="s">
        <v>233</v>
      </c>
      <c r="N10" s="130">
        <v>6</v>
      </c>
      <c r="O10" s="130">
        <v>4</v>
      </c>
      <c r="P10" s="130">
        <v>8</v>
      </c>
      <c r="Q10" s="46">
        <f>SUM(N10:P10)</f>
        <v>18</v>
      </c>
      <c r="S10" s="225" t="s">
        <v>233</v>
      </c>
      <c r="T10" s="130">
        <v>6</v>
      </c>
      <c r="U10" s="130">
        <v>4</v>
      </c>
      <c r="V10" s="130">
        <v>1</v>
      </c>
      <c r="W10" s="121">
        <f>SUM(T10:V10)</f>
        <v>11</v>
      </c>
    </row>
    <row r="11" spans="1:23" s="2" customFormat="1" ht="16.5" customHeight="1" x14ac:dyDescent="0.2">
      <c r="A11" s="225" t="s">
        <v>234</v>
      </c>
      <c r="B11" s="244">
        <v>5</v>
      </c>
      <c r="C11" s="244">
        <v>8</v>
      </c>
      <c r="D11" s="244">
        <v>12</v>
      </c>
      <c r="E11" s="46">
        <f t="shared" ref="E11:E48" si="0">SUM(B11:D11)</f>
        <v>25</v>
      </c>
      <c r="G11" s="225" t="s">
        <v>234</v>
      </c>
      <c r="H11" s="130">
        <v>11</v>
      </c>
      <c r="I11" s="130">
        <v>11</v>
      </c>
      <c r="J11" s="130">
        <v>5</v>
      </c>
      <c r="K11" s="46">
        <f t="shared" ref="K11:K48" si="1">SUM(H11:J11)</f>
        <v>27</v>
      </c>
      <c r="M11" s="225" t="s">
        <v>234</v>
      </c>
      <c r="N11" s="130">
        <v>11</v>
      </c>
      <c r="O11" s="130">
        <v>7</v>
      </c>
      <c r="P11" s="130">
        <v>8</v>
      </c>
      <c r="Q11" s="46">
        <f t="shared" ref="Q11:Q48" si="2">SUM(N11:P11)</f>
        <v>26</v>
      </c>
      <c r="S11" s="225" t="s">
        <v>234</v>
      </c>
      <c r="T11" s="130">
        <v>6</v>
      </c>
      <c r="U11" s="130">
        <v>5</v>
      </c>
      <c r="V11" s="130">
        <v>9</v>
      </c>
      <c r="W11" s="121">
        <f t="shared" ref="W11:W48" si="3">SUM(T11:V11)</f>
        <v>20</v>
      </c>
    </row>
    <row r="12" spans="1:23" s="2" customFormat="1" ht="16.5" customHeight="1" x14ac:dyDescent="0.2">
      <c r="A12" s="226" t="s">
        <v>235</v>
      </c>
      <c r="B12" s="244">
        <v>0</v>
      </c>
      <c r="C12" s="244">
        <v>0</v>
      </c>
      <c r="D12" s="244">
        <v>1</v>
      </c>
      <c r="E12" s="46">
        <f t="shared" si="0"/>
        <v>1</v>
      </c>
      <c r="G12" s="226" t="s">
        <v>235</v>
      </c>
      <c r="H12" s="130">
        <v>0</v>
      </c>
      <c r="I12" s="130">
        <v>0</v>
      </c>
      <c r="J12" s="130">
        <v>0</v>
      </c>
      <c r="K12" s="46">
        <f t="shared" si="1"/>
        <v>0</v>
      </c>
      <c r="M12" s="226" t="s">
        <v>235</v>
      </c>
      <c r="N12" s="130">
        <v>0</v>
      </c>
      <c r="O12" s="130">
        <v>0</v>
      </c>
      <c r="P12" s="130">
        <v>0</v>
      </c>
      <c r="Q12" s="46">
        <f t="shared" si="2"/>
        <v>0</v>
      </c>
      <c r="S12" s="226" t="s">
        <v>235</v>
      </c>
      <c r="T12" s="130">
        <v>0</v>
      </c>
      <c r="U12" s="130">
        <v>0</v>
      </c>
      <c r="V12" s="130">
        <v>0</v>
      </c>
      <c r="W12" s="121">
        <f t="shared" si="3"/>
        <v>0</v>
      </c>
    </row>
    <row r="13" spans="1:23" s="2" customFormat="1" ht="16.5" customHeight="1" x14ac:dyDescent="0.2">
      <c r="A13" s="225" t="s">
        <v>57</v>
      </c>
      <c r="B13" s="244">
        <v>0</v>
      </c>
      <c r="C13" s="244">
        <v>0</v>
      </c>
      <c r="D13" s="244">
        <v>0</v>
      </c>
      <c r="E13" s="46">
        <f t="shared" si="0"/>
        <v>0</v>
      </c>
      <c r="G13" s="225" t="s">
        <v>57</v>
      </c>
      <c r="H13" s="130">
        <v>0</v>
      </c>
      <c r="I13" s="130">
        <v>1</v>
      </c>
      <c r="J13" s="130">
        <v>2</v>
      </c>
      <c r="K13" s="46">
        <f t="shared" si="1"/>
        <v>3</v>
      </c>
      <c r="M13" s="225" t="s">
        <v>57</v>
      </c>
      <c r="N13" s="130">
        <v>1</v>
      </c>
      <c r="O13" s="130">
        <v>0</v>
      </c>
      <c r="P13" s="130">
        <v>0</v>
      </c>
      <c r="Q13" s="46">
        <f t="shared" si="2"/>
        <v>1</v>
      </c>
      <c r="S13" s="225" t="s">
        <v>57</v>
      </c>
      <c r="T13" s="130">
        <v>0</v>
      </c>
      <c r="U13" s="130">
        <v>0</v>
      </c>
      <c r="V13" s="130">
        <v>0</v>
      </c>
      <c r="W13" s="121">
        <f t="shared" si="3"/>
        <v>0</v>
      </c>
    </row>
    <row r="14" spans="1:23" s="2" customFormat="1" ht="16.5" customHeight="1" x14ac:dyDescent="0.2">
      <c r="A14" s="225" t="s">
        <v>236</v>
      </c>
      <c r="B14" s="244">
        <v>0</v>
      </c>
      <c r="C14" s="244">
        <v>0</v>
      </c>
      <c r="D14" s="244">
        <v>0</v>
      </c>
      <c r="E14" s="46">
        <f t="shared" si="0"/>
        <v>0</v>
      </c>
      <c r="G14" s="225" t="s">
        <v>236</v>
      </c>
      <c r="H14" s="130">
        <v>0</v>
      </c>
      <c r="I14" s="130">
        <v>0</v>
      </c>
      <c r="J14" s="130">
        <v>0</v>
      </c>
      <c r="K14" s="46">
        <f t="shared" si="1"/>
        <v>0</v>
      </c>
      <c r="M14" s="225" t="s">
        <v>236</v>
      </c>
      <c r="N14" s="130">
        <v>0</v>
      </c>
      <c r="O14" s="130">
        <v>0</v>
      </c>
      <c r="P14" s="130">
        <v>0</v>
      </c>
      <c r="Q14" s="46">
        <f t="shared" si="2"/>
        <v>0</v>
      </c>
      <c r="S14" s="225" t="s">
        <v>236</v>
      </c>
      <c r="T14" s="130">
        <v>0</v>
      </c>
      <c r="U14" s="130">
        <v>0</v>
      </c>
      <c r="V14" s="130">
        <v>0</v>
      </c>
      <c r="W14" s="121">
        <f t="shared" si="3"/>
        <v>0</v>
      </c>
    </row>
    <row r="15" spans="1:23" s="2" customFormat="1" ht="16.5" customHeight="1" x14ac:dyDescent="0.2">
      <c r="A15" s="227" t="s">
        <v>7</v>
      </c>
      <c r="B15" s="244">
        <v>0</v>
      </c>
      <c r="C15" s="244">
        <v>0</v>
      </c>
      <c r="D15" s="244">
        <v>0</v>
      </c>
      <c r="E15" s="46">
        <f t="shared" si="0"/>
        <v>0</v>
      </c>
      <c r="G15" s="227" t="s">
        <v>7</v>
      </c>
      <c r="H15" s="130">
        <v>0</v>
      </c>
      <c r="I15" s="130">
        <v>0</v>
      </c>
      <c r="J15" s="130">
        <v>0</v>
      </c>
      <c r="K15" s="46">
        <f t="shared" si="1"/>
        <v>0</v>
      </c>
      <c r="M15" s="227" t="s">
        <v>7</v>
      </c>
      <c r="N15" s="130">
        <v>0</v>
      </c>
      <c r="O15" s="130">
        <v>0</v>
      </c>
      <c r="P15" s="130">
        <v>0</v>
      </c>
      <c r="Q15" s="46">
        <f t="shared" si="2"/>
        <v>0</v>
      </c>
      <c r="S15" s="227" t="s">
        <v>7</v>
      </c>
      <c r="T15" s="130">
        <v>0</v>
      </c>
      <c r="U15" s="130">
        <v>0</v>
      </c>
      <c r="V15" s="130">
        <v>0</v>
      </c>
      <c r="W15" s="121">
        <f t="shared" si="3"/>
        <v>0</v>
      </c>
    </row>
    <row r="16" spans="1:23" s="2" customFormat="1" ht="16.5" customHeight="1" x14ac:dyDescent="0.2">
      <c r="A16" s="228" t="s">
        <v>58</v>
      </c>
      <c r="B16" s="244">
        <v>2</v>
      </c>
      <c r="C16" s="244">
        <v>0</v>
      </c>
      <c r="D16" s="244">
        <v>1</v>
      </c>
      <c r="E16" s="46">
        <f t="shared" si="0"/>
        <v>3</v>
      </c>
      <c r="G16" s="228" t="s">
        <v>58</v>
      </c>
      <c r="H16" s="130">
        <v>3</v>
      </c>
      <c r="I16" s="130">
        <v>3</v>
      </c>
      <c r="J16" s="130">
        <v>1</v>
      </c>
      <c r="K16" s="46">
        <f t="shared" si="1"/>
        <v>7</v>
      </c>
      <c r="M16" s="228" t="s">
        <v>58</v>
      </c>
      <c r="N16" s="130">
        <v>0</v>
      </c>
      <c r="O16" s="130">
        <v>2</v>
      </c>
      <c r="P16" s="130">
        <v>0</v>
      </c>
      <c r="Q16" s="46">
        <f t="shared" si="2"/>
        <v>2</v>
      </c>
      <c r="S16" s="228" t="s">
        <v>58</v>
      </c>
      <c r="T16" s="130">
        <v>0</v>
      </c>
      <c r="U16" s="130">
        <v>2</v>
      </c>
      <c r="V16" s="130">
        <v>0</v>
      </c>
      <c r="W16" s="121">
        <f t="shared" si="3"/>
        <v>2</v>
      </c>
    </row>
    <row r="17" spans="1:23" s="2" customFormat="1" ht="16.5" customHeight="1" x14ac:dyDescent="0.2">
      <c r="A17" s="227" t="s">
        <v>60</v>
      </c>
      <c r="B17" s="244">
        <v>0</v>
      </c>
      <c r="C17" s="244">
        <v>0</v>
      </c>
      <c r="D17" s="244">
        <v>0</v>
      </c>
      <c r="E17" s="46">
        <f t="shared" si="0"/>
        <v>0</v>
      </c>
      <c r="G17" s="227" t="s">
        <v>60</v>
      </c>
      <c r="H17" s="130">
        <v>0</v>
      </c>
      <c r="I17" s="130">
        <v>0</v>
      </c>
      <c r="J17" s="130">
        <v>0</v>
      </c>
      <c r="K17" s="46">
        <f t="shared" si="1"/>
        <v>0</v>
      </c>
      <c r="M17" s="227" t="s">
        <v>60</v>
      </c>
      <c r="N17" s="130">
        <v>0</v>
      </c>
      <c r="O17" s="130">
        <v>0</v>
      </c>
      <c r="P17" s="130">
        <v>0</v>
      </c>
      <c r="Q17" s="46">
        <f t="shared" si="2"/>
        <v>0</v>
      </c>
      <c r="S17" s="227" t="s">
        <v>60</v>
      </c>
      <c r="T17" s="130">
        <v>0</v>
      </c>
      <c r="U17" s="130">
        <v>0</v>
      </c>
      <c r="V17" s="130">
        <v>0</v>
      </c>
      <c r="W17" s="121">
        <f t="shared" si="3"/>
        <v>0</v>
      </c>
    </row>
    <row r="18" spans="1:23" s="2" customFormat="1" ht="16.5" customHeight="1" x14ac:dyDescent="0.2">
      <c r="A18" s="227" t="s">
        <v>118</v>
      </c>
      <c r="B18" s="244">
        <v>0</v>
      </c>
      <c r="C18" s="244">
        <v>0</v>
      </c>
      <c r="D18" s="244">
        <v>0</v>
      </c>
      <c r="E18" s="46">
        <f t="shared" si="0"/>
        <v>0</v>
      </c>
      <c r="G18" s="227" t="s">
        <v>118</v>
      </c>
      <c r="H18" s="130">
        <v>0</v>
      </c>
      <c r="I18" s="130">
        <v>0</v>
      </c>
      <c r="J18" s="130">
        <v>0</v>
      </c>
      <c r="K18" s="46">
        <f t="shared" si="1"/>
        <v>0</v>
      </c>
      <c r="M18" s="227" t="s">
        <v>118</v>
      </c>
      <c r="N18" s="130">
        <v>0</v>
      </c>
      <c r="O18" s="130">
        <v>0</v>
      </c>
      <c r="P18" s="130">
        <v>0</v>
      </c>
      <c r="Q18" s="46">
        <f t="shared" si="2"/>
        <v>0</v>
      </c>
      <c r="S18" s="227" t="s">
        <v>118</v>
      </c>
      <c r="T18" s="130">
        <v>0</v>
      </c>
      <c r="U18" s="130">
        <v>0</v>
      </c>
      <c r="V18" s="130">
        <v>0</v>
      </c>
      <c r="W18" s="121">
        <f t="shared" si="3"/>
        <v>0</v>
      </c>
    </row>
    <row r="19" spans="1:23" s="2" customFormat="1" ht="16.5" customHeight="1" x14ac:dyDescent="0.2">
      <c r="A19" s="227" t="s">
        <v>67</v>
      </c>
      <c r="B19" s="244">
        <v>0</v>
      </c>
      <c r="C19" s="244">
        <v>0</v>
      </c>
      <c r="D19" s="244">
        <v>0</v>
      </c>
      <c r="E19" s="46">
        <f t="shared" si="0"/>
        <v>0</v>
      </c>
      <c r="G19" s="227" t="s">
        <v>67</v>
      </c>
      <c r="H19" s="130">
        <v>0</v>
      </c>
      <c r="I19" s="130">
        <v>0</v>
      </c>
      <c r="J19" s="130">
        <v>0</v>
      </c>
      <c r="K19" s="46">
        <f t="shared" si="1"/>
        <v>0</v>
      </c>
      <c r="M19" s="227" t="s">
        <v>67</v>
      </c>
      <c r="N19" s="130">
        <v>0</v>
      </c>
      <c r="O19" s="130">
        <v>0</v>
      </c>
      <c r="P19" s="130">
        <v>0</v>
      </c>
      <c r="Q19" s="46">
        <f t="shared" si="2"/>
        <v>0</v>
      </c>
      <c r="S19" s="227" t="s">
        <v>67</v>
      </c>
      <c r="T19" s="130">
        <v>0</v>
      </c>
      <c r="U19" s="130">
        <v>0</v>
      </c>
      <c r="V19" s="130">
        <v>0</v>
      </c>
      <c r="W19" s="121">
        <f t="shared" si="3"/>
        <v>0</v>
      </c>
    </row>
    <row r="20" spans="1:23" s="2" customFormat="1" ht="16.5" customHeight="1" x14ac:dyDescent="0.2">
      <c r="A20" s="227" t="s">
        <v>237</v>
      </c>
      <c r="B20" s="244">
        <v>0</v>
      </c>
      <c r="C20" s="244">
        <v>0</v>
      </c>
      <c r="D20" s="244">
        <v>0</v>
      </c>
      <c r="E20" s="46">
        <f t="shared" si="0"/>
        <v>0</v>
      </c>
      <c r="G20" s="227" t="s">
        <v>237</v>
      </c>
      <c r="H20" s="130">
        <v>1</v>
      </c>
      <c r="I20" s="130">
        <v>0</v>
      </c>
      <c r="J20" s="130">
        <v>0</v>
      </c>
      <c r="K20" s="46">
        <f t="shared" si="1"/>
        <v>1</v>
      </c>
      <c r="M20" s="227" t="s">
        <v>237</v>
      </c>
      <c r="N20" s="130">
        <v>0</v>
      </c>
      <c r="O20" s="130">
        <v>0</v>
      </c>
      <c r="P20" s="130">
        <v>0</v>
      </c>
      <c r="Q20" s="46">
        <f t="shared" si="2"/>
        <v>0</v>
      </c>
      <c r="S20" s="227" t="s">
        <v>237</v>
      </c>
      <c r="T20" s="130">
        <v>0</v>
      </c>
      <c r="U20" s="130">
        <v>0</v>
      </c>
      <c r="V20" s="130">
        <v>0</v>
      </c>
      <c r="W20" s="121">
        <f t="shared" si="3"/>
        <v>0</v>
      </c>
    </row>
    <row r="21" spans="1:23" s="2" customFormat="1" ht="16.5" customHeight="1" x14ac:dyDescent="0.2">
      <c r="A21" s="227" t="s">
        <v>238</v>
      </c>
      <c r="B21" s="244">
        <v>0</v>
      </c>
      <c r="C21" s="244">
        <v>0</v>
      </c>
      <c r="D21" s="244">
        <v>0</v>
      </c>
      <c r="E21" s="46">
        <f t="shared" si="0"/>
        <v>0</v>
      </c>
      <c r="G21" s="227" t="s">
        <v>238</v>
      </c>
      <c r="H21" s="130">
        <v>0</v>
      </c>
      <c r="I21" s="130">
        <v>0</v>
      </c>
      <c r="J21" s="130">
        <v>0</v>
      </c>
      <c r="K21" s="46">
        <f t="shared" si="1"/>
        <v>0</v>
      </c>
      <c r="M21" s="227" t="s">
        <v>238</v>
      </c>
      <c r="N21" s="130">
        <v>0</v>
      </c>
      <c r="O21" s="130">
        <v>0</v>
      </c>
      <c r="P21" s="130">
        <v>0</v>
      </c>
      <c r="Q21" s="46">
        <f t="shared" si="2"/>
        <v>0</v>
      </c>
      <c r="S21" s="227" t="s">
        <v>238</v>
      </c>
      <c r="T21" s="130">
        <v>0</v>
      </c>
      <c r="U21" s="130">
        <v>0</v>
      </c>
      <c r="V21" s="130">
        <v>0</v>
      </c>
      <c r="W21" s="121">
        <f t="shared" si="3"/>
        <v>0</v>
      </c>
    </row>
    <row r="22" spans="1:23" s="2" customFormat="1" ht="16.5" customHeight="1" x14ac:dyDescent="0.2">
      <c r="A22" s="227" t="s">
        <v>62</v>
      </c>
      <c r="B22" s="244">
        <v>0</v>
      </c>
      <c r="C22" s="244">
        <v>0</v>
      </c>
      <c r="D22" s="244">
        <v>0</v>
      </c>
      <c r="E22" s="46">
        <f t="shared" si="0"/>
        <v>0</v>
      </c>
      <c r="G22" s="227" t="s">
        <v>62</v>
      </c>
      <c r="H22" s="130">
        <v>0</v>
      </c>
      <c r="I22" s="130">
        <v>0</v>
      </c>
      <c r="J22" s="130">
        <v>0</v>
      </c>
      <c r="K22" s="46">
        <f t="shared" si="1"/>
        <v>0</v>
      </c>
      <c r="M22" s="227" t="s">
        <v>62</v>
      </c>
      <c r="N22" s="130">
        <v>0</v>
      </c>
      <c r="O22" s="130">
        <v>0</v>
      </c>
      <c r="P22" s="130">
        <v>0</v>
      </c>
      <c r="Q22" s="46">
        <f t="shared" si="2"/>
        <v>0</v>
      </c>
      <c r="S22" s="227" t="s">
        <v>62</v>
      </c>
      <c r="T22" s="130">
        <v>0</v>
      </c>
      <c r="U22" s="130">
        <v>0</v>
      </c>
      <c r="V22" s="130">
        <v>0</v>
      </c>
      <c r="W22" s="121">
        <f t="shared" si="3"/>
        <v>0</v>
      </c>
    </row>
    <row r="23" spans="1:23" s="2" customFormat="1" ht="16.5" customHeight="1" x14ac:dyDescent="0.2">
      <c r="A23" s="228" t="s">
        <v>55</v>
      </c>
      <c r="B23" s="244">
        <v>0</v>
      </c>
      <c r="C23" s="244">
        <v>0</v>
      </c>
      <c r="D23" s="244">
        <v>0</v>
      </c>
      <c r="E23" s="46">
        <f t="shared" si="0"/>
        <v>0</v>
      </c>
      <c r="G23" s="228" t="s">
        <v>55</v>
      </c>
      <c r="H23" s="130">
        <v>0</v>
      </c>
      <c r="I23" s="130">
        <v>1</v>
      </c>
      <c r="J23" s="130">
        <v>0</v>
      </c>
      <c r="K23" s="46">
        <f t="shared" si="1"/>
        <v>1</v>
      </c>
      <c r="M23" s="228" t="s">
        <v>55</v>
      </c>
      <c r="N23" s="130">
        <v>0</v>
      </c>
      <c r="O23" s="130">
        <v>1</v>
      </c>
      <c r="P23" s="130">
        <v>0</v>
      </c>
      <c r="Q23" s="46">
        <f t="shared" si="2"/>
        <v>1</v>
      </c>
      <c r="S23" s="228" t="s">
        <v>55</v>
      </c>
      <c r="T23" s="130">
        <v>0</v>
      </c>
      <c r="U23" s="130">
        <v>0</v>
      </c>
      <c r="V23" s="130">
        <v>0</v>
      </c>
      <c r="W23" s="121">
        <f t="shared" si="3"/>
        <v>0</v>
      </c>
    </row>
    <row r="24" spans="1:23" s="2" customFormat="1" ht="16.5" customHeight="1" x14ac:dyDescent="0.2">
      <c r="A24" s="227" t="s">
        <v>69</v>
      </c>
      <c r="B24" s="244">
        <v>0</v>
      </c>
      <c r="C24" s="244">
        <v>0</v>
      </c>
      <c r="D24" s="244">
        <v>0</v>
      </c>
      <c r="E24" s="46">
        <f t="shared" si="0"/>
        <v>0</v>
      </c>
      <c r="F24" s="4"/>
      <c r="G24" s="227" t="s">
        <v>69</v>
      </c>
      <c r="H24" s="130">
        <v>0</v>
      </c>
      <c r="I24" s="130">
        <v>0</v>
      </c>
      <c r="J24" s="130">
        <v>0</v>
      </c>
      <c r="K24" s="46">
        <f t="shared" si="1"/>
        <v>0</v>
      </c>
      <c r="L24" s="4"/>
      <c r="M24" s="227" t="s">
        <v>69</v>
      </c>
      <c r="N24" s="130">
        <v>0</v>
      </c>
      <c r="O24" s="130">
        <v>0</v>
      </c>
      <c r="P24" s="130">
        <v>0</v>
      </c>
      <c r="Q24" s="46">
        <f t="shared" si="2"/>
        <v>0</v>
      </c>
      <c r="S24" s="227" t="s">
        <v>69</v>
      </c>
      <c r="T24" s="130">
        <v>0</v>
      </c>
      <c r="U24" s="130">
        <v>0</v>
      </c>
      <c r="V24" s="130">
        <v>0</v>
      </c>
      <c r="W24" s="121">
        <f t="shared" si="3"/>
        <v>0</v>
      </c>
    </row>
    <row r="25" spans="1:23" s="2" customFormat="1" ht="16.5" customHeight="1" x14ac:dyDescent="0.2">
      <c r="A25" s="227" t="s">
        <v>66</v>
      </c>
      <c r="B25" s="244">
        <v>0</v>
      </c>
      <c r="C25" s="244">
        <v>0</v>
      </c>
      <c r="D25" s="244">
        <v>0</v>
      </c>
      <c r="E25" s="46">
        <f t="shared" si="0"/>
        <v>0</v>
      </c>
      <c r="F25" s="4"/>
      <c r="G25" s="227" t="s">
        <v>66</v>
      </c>
      <c r="H25" s="130">
        <v>0</v>
      </c>
      <c r="I25" s="130">
        <v>0</v>
      </c>
      <c r="J25" s="130">
        <v>0</v>
      </c>
      <c r="K25" s="46">
        <f t="shared" si="1"/>
        <v>0</v>
      </c>
      <c r="L25" s="4"/>
      <c r="M25" s="227" t="s">
        <v>66</v>
      </c>
      <c r="N25" s="130">
        <v>0</v>
      </c>
      <c r="O25" s="130">
        <v>0</v>
      </c>
      <c r="P25" s="130">
        <v>0</v>
      </c>
      <c r="Q25" s="46">
        <f t="shared" si="2"/>
        <v>0</v>
      </c>
      <c r="S25" s="227" t="s">
        <v>66</v>
      </c>
      <c r="T25" s="130">
        <v>0</v>
      </c>
      <c r="U25" s="130">
        <v>0</v>
      </c>
      <c r="V25" s="130">
        <v>0</v>
      </c>
      <c r="W25" s="121">
        <f t="shared" si="3"/>
        <v>0</v>
      </c>
    </row>
    <row r="26" spans="1:23" s="2" customFormat="1" ht="16.5" customHeight="1" x14ac:dyDescent="0.2">
      <c r="A26" s="228" t="s">
        <v>49</v>
      </c>
      <c r="B26" s="244">
        <v>41</v>
      </c>
      <c r="C26" s="244">
        <v>47</v>
      </c>
      <c r="D26" s="244">
        <v>67</v>
      </c>
      <c r="E26" s="46">
        <f t="shared" si="0"/>
        <v>155</v>
      </c>
      <c r="G26" s="228" t="s">
        <v>49</v>
      </c>
      <c r="H26" s="130">
        <v>47</v>
      </c>
      <c r="I26" s="130">
        <v>44</v>
      </c>
      <c r="J26" s="130">
        <v>37</v>
      </c>
      <c r="K26" s="46">
        <f t="shared" si="1"/>
        <v>128</v>
      </c>
      <c r="M26" s="228" t="s">
        <v>49</v>
      </c>
      <c r="N26" s="130">
        <v>46</v>
      </c>
      <c r="O26" s="130">
        <v>48</v>
      </c>
      <c r="P26" s="130">
        <v>47</v>
      </c>
      <c r="Q26" s="46">
        <f t="shared" si="2"/>
        <v>141</v>
      </c>
      <c r="S26" s="228" t="s">
        <v>49</v>
      </c>
      <c r="T26" s="130">
        <v>44</v>
      </c>
      <c r="U26" s="130">
        <v>52</v>
      </c>
      <c r="V26" s="130">
        <v>65</v>
      </c>
      <c r="W26" s="121">
        <f t="shared" si="3"/>
        <v>161</v>
      </c>
    </row>
    <row r="27" spans="1:23" s="2" customFormat="1" ht="16.5" customHeight="1" x14ac:dyDescent="0.2">
      <c r="A27" s="229" t="s">
        <v>51</v>
      </c>
      <c r="B27" s="244">
        <v>0</v>
      </c>
      <c r="C27" s="244">
        <v>0</v>
      </c>
      <c r="D27" s="244">
        <v>0</v>
      </c>
      <c r="E27" s="46">
        <f t="shared" si="0"/>
        <v>0</v>
      </c>
      <c r="G27" s="229" t="s">
        <v>51</v>
      </c>
      <c r="H27" s="130">
        <v>0</v>
      </c>
      <c r="I27" s="130">
        <v>0</v>
      </c>
      <c r="J27" s="130">
        <v>0</v>
      </c>
      <c r="K27" s="46">
        <f t="shared" si="1"/>
        <v>0</v>
      </c>
      <c r="M27" s="229" t="s">
        <v>51</v>
      </c>
      <c r="N27" s="130">
        <v>0</v>
      </c>
      <c r="O27" s="130">
        <v>0</v>
      </c>
      <c r="P27" s="130">
        <v>0</v>
      </c>
      <c r="Q27" s="46">
        <f t="shared" si="2"/>
        <v>0</v>
      </c>
      <c r="S27" s="229" t="s">
        <v>51</v>
      </c>
      <c r="T27" s="130">
        <v>0</v>
      </c>
      <c r="U27" s="130">
        <v>0</v>
      </c>
      <c r="V27" s="130">
        <v>0</v>
      </c>
      <c r="W27" s="121">
        <f t="shared" si="3"/>
        <v>0</v>
      </c>
    </row>
    <row r="28" spans="1:23" s="2" customFormat="1" ht="16.5" customHeight="1" x14ac:dyDescent="0.2">
      <c r="A28" s="228" t="s">
        <v>50</v>
      </c>
      <c r="B28" s="244">
        <v>0</v>
      </c>
      <c r="C28" s="244">
        <v>0</v>
      </c>
      <c r="D28" s="244">
        <v>0</v>
      </c>
      <c r="E28" s="46">
        <f t="shared" si="0"/>
        <v>0</v>
      </c>
      <c r="G28" s="228" t="s">
        <v>50</v>
      </c>
      <c r="H28" s="130">
        <v>0</v>
      </c>
      <c r="I28" s="130">
        <v>0</v>
      </c>
      <c r="J28" s="130">
        <v>0</v>
      </c>
      <c r="K28" s="46">
        <f t="shared" si="1"/>
        <v>0</v>
      </c>
      <c r="M28" s="228" t="s">
        <v>50</v>
      </c>
      <c r="N28" s="130">
        <v>0</v>
      </c>
      <c r="O28" s="130">
        <v>0</v>
      </c>
      <c r="P28" s="130">
        <v>0</v>
      </c>
      <c r="Q28" s="46">
        <f t="shared" si="2"/>
        <v>0</v>
      </c>
      <c r="S28" s="228" t="s">
        <v>50</v>
      </c>
      <c r="T28" s="130">
        <v>0</v>
      </c>
      <c r="U28" s="130">
        <v>0</v>
      </c>
      <c r="V28" s="130">
        <v>0</v>
      </c>
      <c r="W28" s="121">
        <f t="shared" si="3"/>
        <v>0</v>
      </c>
    </row>
    <row r="29" spans="1:23" s="2" customFormat="1" ht="16.5" customHeight="1" x14ac:dyDescent="0.2">
      <c r="A29" s="228" t="s">
        <v>53</v>
      </c>
      <c r="B29" s="244">
        <v>1</v>
      </c>
      <c r="C29" s="244">
        <v>0</v>
      </c>
      <c r="D29" s="244">
        <v>1</v>
      </c>
      <c r="E29" s="46">
        <f t="shared" si="0"/>
        <v>2</v>
      </c>
      <c r="G29" s="228" t="s">
        <v>53</v>
      </c>
      <c r="H29" s="130">
        <v>0</v>
      </c>
      <c r="I29" s="130">
        <v>1</v>
      </c>
      <c r="J29" s="130">
        <v>0</v>
      </c>
      <c r="K29" s="46">
        <f t="shared" si="1"/>
        <v>1</v>
      </c>
      <c r="M29" s="228" t="s">
        <v>53</v>
      </c>
      <c r="N29" s="130">
        <v>1</v>
      </c>
      <c r="O29" s="130">
        <v>0</v>
      </c>
      <c r="P29" s="130">
        <v>0</v>
      </c>
      <c r="Q29" s="46">
        <f t="shared" si="2"/>
        <v>1</v>
      </c>
      <c r="S29" s="228" t="s">
        <v>53</v>
      </c>
      <c r="T29" s="130">
        <v>1</v>
      </c>
      <c r="U29" s="130">
        <v>0</v>
      </c>
      <c r="V29" s="130">
        <v>1</v>
      </c>
      <c r="W29" s="121">
        <f t="shared" si="3"/>
        <v>2</v>
      </c>
    </row>
    <row r="30" spans="1:23" s="2" customFormat="1" ht="16.5" customHeight="1" x14ac:dyDescent="0.2">
      <c r="A30" s="230" t="s">
        <v>54</v>
      </c>
      <c r="B30" s="244">
        <v>2</v>
      </c>
      <c r="C30" s="244">
        <v>0</v>
      </c>
      <c r="D30" s="244">
        <v>1</v>
      </c>
      <c r="E30" s="46">
        <f t="shared" si="0"/>
        <v>3</v>
      </c>
      <c r="G30" s="230" t="s">
        <v>54</v>
      </c>
      <c r="H30" s="130">
        <v>0</v>
      </c>
      <c r="I30" s="130">
        <v>0</v>
      </c>
      <c r="J30" s="130">
        <v>0</v>
      </c>
      <c r="K30" s="46">
        <f t="shared" si="1"/>
        <v>0</v>
      </c>
      <c r="M30" s="230" t="s">
        <v>54</v>
      </c>
      <c r="N30" s="130">
        <v>0</v>
      </c>
      <c r="O30" s="130">
        <v>0</v>
      </c>
      <c r="P30" s="130">
        <v>2</v>
      </c>
      <c r="Q30" s="46">
        <f t="shared" si="2"/>
        <v>2</v>
      </c>
      <c r="S30" s="230" t="s">
        <v>54</v>
      </c>
      <c r="T30" s="130">
        <v>0</v>
      </c>
      <c r="U30" s="130">
        <v>0</v>
      </c>
      <c r="V30" s="130">
        <v>0</v>
      </c>
      <c r="W30" s="121">
        <f t="shared" si="3"/>
        <v>0</v>
      </c>
    </row>
    <row r="31" spans="1:23" s="2" customFormat="1" ht="16.5" customHeight="1" x14ac:dyDescent="0.2">
      <c r="A31" s="230" t="s">
        <v>52</v>
      </c>
      <c r="B31" s="244">
        <v>0</v>
      </c>
      <c r="C31" s="244">
        <v>0</v>
      </c>
      <c r="D31" s="244">
        <v>0</v>
      </c>
      <c r="E31" s="46">
        <f t="shared" si="0"/>
        <v>0</v>
      </c>
      <c r="G31" s="230" t="s">
        <v>52</v>
      </c>
      <c r="H31" s="130">
        <v>0</v>
      </c>
      <c r="I31" s="130">
        <v>0</v>
      </c>
      <c r="J31" s="130">
        <v>0</v>
      </c>
      <c r="K31" s="46">
        <f t="shared" si="1"/>
        <v>0</v>
      </c>
      <c r="M31" s="230" t="s">
        <v>52</v>
      </c>
      <c r="N31" s="130">
        <v>0</v>
      </c>
      <c r="O31" s="130">
        <v>0</v>
      </c>
      <c r="P31" s="130">
        <v>0</v>
      </c>
      <c r="Q31" s="46">
        <f t="shared" si="2"/>
        <v>0</v>
      </c>
      <c r="S31" s="230" t="s">
        <v>52</v>
      </c>
      <c r="T31" s="130">
        <v>0</v>
      </c>
      <c r="U31" s="130">
        <v>0</v>
      </c>
      <c r="V31" s="130">
        <v>0</v>
      </c>
      <c r="W31" s="121">
        <f t="shared" si="3"/>
        <v>0</v>
      </c>
    </row>
    <row r="32" spans="1:23" s="2" customFormat="1" ht="25.5" customHeight="1" x14ac:dyDescent="0.2">
      <c r="A32" s="228" t="s">
        <v>239</v>
      </c>
      <c r="B32" s="244">
        <v>0</v>
      </c>
      <c r="C32" s="244">
        <v>0</v>
      </c>
      <c r="D32" s="244">
        <v>0</v>
      </c>
      <c r="E32" s="46">
        <f t="shared" si="0"/>
        <v>0</v>
      </c>
      <c r="G32" s="228" t="s">
        <v>239</v>
      </c>
      <c r="H32" s="130">
        <v>0</v>
      </c>
      <c r="I32" s="130">
        <v>0</v>
      </c>
      <c r="J32" s="130">
        <v>0</v>
      </c>
      <c r="K32" s="46">
        <f t="shared" si="1"/>
        <v>0</v>
      </c>
      <c r="M32" s="228" t="s">
        <v>239</v>
      </c>
      <c r="N32" s="130">
        <v>0</v>
      </c>
      <c r="O32" s="130">
        <v>0</v>
      </c>
      <c r="P32" s="130">
        <v>0</v>
      </c>
      <c r="Q32" s="46">
        <f t="shared" si="2"/>
        <v>0</v>
      </c>
      <c r="S32" s="228" t="s">
        <v>239</v>
      </c>
      <c r="T32" s="130">
        <v>0</v>
      </c>
      <c r="U32" s="130">
        <v>0</v>
      </c>
      <c r="V32" s="130">
        <v>0</v>
      </c>
      <c r="W32" s="121">
        <f t="shared" si="3"/>
        <v>0</v>
      </c>
    </row>
    <row r="33" spans="1:23" s="2" customFormat="1" ht="24" customHeight="1" x14ac:dyDescent="0.2">
      <c r="A33" s="231" t="s">
        <v>240</v>
      </c>
      <c r="B33" s="244">
        <v>0</v>
      </c>
      <c r="C33" s="244">
        <v>0</v>
      </c>
      <c r="D33" s="244">
        <v>0</v>
      </c>
      <c r="E33" s="46">
        <f t="shared" si="0"/>
        <v>0</v>
      </c>
      <c r="G33" s="228" t="s">
        <v>240</v>
      </c>
      <c r="H33" s="130">
        <v>0</v>
      </c>
      <c r="I33" s="130">
        <v>0</v>
      </c>
      <c r="J33" s="130">
        <v>0</v>
      </c>
      <c r="K33" s="46">
        <f t="shared" si="1"/>
        <v>0</v>
      </c>
      <c r="M33" s="228" t="s">
        <v>240</v>
      </c>
      <c r="N33" s="130">
        <v>0</v>
      </c>
      <c r="O33" s="130">
        <v>0</v>
      </c>
      <c r="P33" s="130">
        <v>0</v>
      </c>
      <c r="Q33" s="46">
        <f t="shared" si="2"/>
        <v>0</v>
      </c>
      <c r="S33" s="228" t="s">
        <v>240</v>
      </c>
      <c r="T33" s="130">
        <v>0</v>
      </c>
      <c r="U33" s="130">
        <v>0</v>
      </c>
      <c r="V33" s="130">
        <v>0</v>
      </c>
      <c r="W33" s="121">
        <f t="shared" si="3"/>
        <v>0</v>
      </c>
    </row>
    <row r="34" spans="1:23" s="2" customFormat="1" ht="16.5" customHeight="1" x14ac:dyDescent="0.2">
      <c r="A34" s="227" t="s">
        <v>241</v>
      </c>
      <c r="B34" s="244">
        <v>0</v>
      </c>
      <c r="C34" s="244">
        <v>0</v>
      </c>
      <c r="D34" s="244">
        <v>0</v>
      </c>
      <c r="E34" s="46">
        <f t="shared" si="0"/>
        <v>0</v>
      </c>
      <c r="G34" s="227" t="s">
        <v>241</v>
      </c>
      <c r="H34" s="130">
        <v>0</v>
      </c>
      <c r="I34" s="130">
        <v>0</v>
      </c>
      <c r="J34" s="130">
        <v>1</v>
      </c>
      <c r="K34" s="46">
        <f t="shared" si="1"/>
        <v>1</v>
      </c>
      <c r="M34" s="227" t="s">
        <v>241</v>
      </c>
      <c r="N34" s="130">
        <v>0</v>
      </c>
      <c r="O34" s="130">
        <v>0</v>
      </c>
      <c r="P34" s="130">
        <v>0</v>
      </c>
      <c r="Q34" s="46">
        <f t="shared" si="2"/>
        <v>0</v>
      </c>
      <c r="S34" s="227" t="s">
        <v>241</v>
      </c>
      <c r="T34" s="130">
        <v>0</v>
      </c>
      <c r="U34" s="130">
        <v>1</v>
      </c>
      <c r="V34" s="130">
        <v>0</v>
      </c>
      <c r="W34" s="121">
        <f t="shared" si="3"/>
        <v>1</v>
      </c>
    </row>
    <row r="35" spans="1:23" s="2" customFormat="1" ht="16.5" customHeight="1" x14ac:dyDescent="0.2">
      <c r="A35" s="228" t="s">
        <v>117</v>
      </c>
      <c r="B35" s="244">
        <v>0</v>
      </c>
      <c r="C35" s="244">
        <v>0</v>
      </c>
      <c r="D35" s="244">
        <v>0</v>
      </c>
      <c r="E35" s="46">
        <f t="shared" si="0"/>
        <v>0</v>
      </c>
      <c r="G35" s="228" t="s">
        <v>117</v>
      </c>
      <c r="H35" s="130">
        <v>0</v>
      </c>
      <c r="I35" s="130">
        <v>0</v>
      </c>
      <c r="J35" s="130">
        <v>0</v>
      </c>
      <c r="K35" s="46">
        <f t="shared" si="1"/>
        <v>0</v>
      </c>
      <c r="M35" s="228" t="s">
        <v>117</v>
      </c>
      <c r="N35" s="130">
        <v>0</v>
      </c>
      <c r="O35" s="130">
        <v>0</v>
      </c>
      <c r="P35" s="130">
        <v>0</v>
      </c>
      <c r="Q35" s="46">
        <f t="shared" si="2"/>
        <v>0</v>
      </c>
      <c r="S35" s="228" t="s">
        <v>117</v>
      </c>
      <c r="T35" s="130">
        <v>0</v>
      </c>
      <c r="U35" s="130">
        <v>0</v>
      </c>
      <c r="V35" s="130">
        <v>0</v>
      </c>
      <c r="W35" s="121">
        <f t="shared" si="3"/>
        <v>0</v>
      </c>
    </row>
    <row r="36" spans="1:23" s="2" customFormat="1" ht="16.5" customHeight="1" x14ac:dyDescent="0.2">
      <c r="A36" s="228" t="s">
        <v>56</v>
      </c>
      <c r="B36" s="244">
        <v>0</v>
      </c>
      <c r="C36" s="244">
        <v>0</v>
      </c>
      <c r="D36" s="244">
        <v>0</v>
      </c>
      <c r="E36" s="46">
        <f t="shared" si="0"/>
        <v>0</v>
      </c>
      <c r="G36" s="228" t="s">
        <v>56</v>
      </c>
      <c r="H36" s="130">
        <v>0</v>
      </c>
      <c r="I36" s="130">
        <v>0</v>
      </c>
      <c r="J36" s="130">
        <v>0</v>
      </c>
      <c r="K36" s="46">
        <f t="shared" si="1"/>
        <v>0</v>
      </c>
      <c r="M36" s="228" t="s">
        <v>56</v>
      </c>
      <c r="N36" s="130">
        <v>0</v>
      </c>
      <c r="O36" s="130">
        <v>0</v>
      </c>
      <c r="P36" s="130">
        <v>0</v>
      </c>
      <c r="Q36" s="46">
        <f t="shared" si="2"/>
        <v>0</v>
      </c>
      <c r="S36" s="228" t="s">
        <v>56</v>
      </c>
      <c r="T36" s="130">
        <v>0</v>
      </c>
      <c r="U36" s="130">
        <v>0</v>
      </c>
      <c r="V36" s="130">
        <v>0</v>
      </c>
      <c r="W36" s="121">
        <f t="shared" si="3"/>
        <v>0</v>
      </c>
    </row>
    <row r="37" spans="1:23" s="2" customFormat="1" ht="16.5" customHeight="1" x14ac:dyDescent="0.2">
      <c r="A37" s="94" t="s">
        <v>64</v>
      </c>
      <c r="B37" s="244">
        <v>0</v>
      </c>
      <c r="C37" s="244">
        <v>0</v>
      </c>
      <c r="D37" s="244">
        <v>0</v>
      </c>
      <c r="E37" s="46">
        <f t="shared" si="0"/>
        <v>0</v>
      </c>
      <c r="G37" s="94" t="s">
        <v>64</v>
      </c>
      <c r="H37" s="130">
        <v>0</v>
      </c>
      <c r="I37" s="130">
        <v>0</v>
      </c>
      <c r="J37" s="130">
        <v>0</v>
      </c>
      <c r="K37" s="46">
        <f t="shared" si="1"/>
        <v>0</v>
      </c>
      <c r="M37" s="94" t="s">
        <v>64</v>
      </c>
      <c r="N37" s="130">
        <v>0</v>
      </c>
      <c r="O37" s="130">
        <v>0</v>
      </c>
      <c r="P37" s="130">
        <v>0</v>
      </c>
      <c r="Q37" s="46">
        <f t="shared" si="2"/>
        <v>0</v>
      </c>
      <c r="S37" s="94" t="s">
        <v>64</v>
      </c>
      <c r="T37" s="130">
        <v>0</v>
      </c>
      <c r="U37" s="130">
        <v>0</v>
      </c>
      <c r="V37" s="130">
        <v>0</v>
      </c>
      <c r="W37" s="121">
        <f t="shared" si="3"/>
        <v>0</v>
      </c>
    </row>
    <row r="38" spans="1:23" s="2" customFormat="1" ht="16.5" customHeight="1" x14ac:dyDescent="0.2">
      <c r="A38" s="232" t="s">
        <v>59</v>
      </c>
      <c r="B38" s="244">
        <v>0</v>
      </c>
      <c r="C38" s="244">
        <v>0</v>
      </c>
      <c r="D38" s="244">
        <v>0</v>
      </c>
      <c r="E38" s="46">
        <f t="shared" si="0"/>
        <v>0</v>
      </c>
      <c r="G38" s="232" t="s">
        <v>59</v>
      </c>
      <c r="H38" s="130">
        <v>0</v>
      </c>
      <c r="I38" s="130">
        <v>0</v>
      </c>
      <c r="J38" s="130">
        <v>0</v>
      </c>
      <c r="K38" s="46">
        <f t="shared" si="1"/>
        <v>0</v>
      </c>
      <c r="M38" s="232" t="s">
        <v>59</v>
      </c>
      <c r="N38" s="130">
        <v>0</v>
      </c>
      <c r="O38" s="130">
        <v>0</v>
      </c>
      <c r="P38" s="130">
        <v>0</v>
      </c>
      <c r="Q38" s="46">
        <f t="shared" si="2"/>
        <v>0</v>
      </c>
      <c r="S38" s="232" t="s">
        <v>59</v>
      </c>
      <c r="T38" s="130">
        <v>0</v>
      </c>
      <c r="U38" s="130">
        <v>0</v>
      </c>
      <c r="V38" s="130">
        <v>0</v>
      </c>
      <c r="W38" s="121">
        <f t="shared" si="3"/>
        <v>0</v>
      </c>
    </row>
    <row r="39" spans="1:23" s="2" customFormat="1" ht="16.5" customHeight="1" x14ac:dyDescent="0.2">
      <c r="A39" s="95" t="s">
        <v>242</v>
      </c>
      <c r="B39" s="244">
        <v>54</v>
      </c>
      <c r="C39" s="244">
        <v>63</v>
      </c>
      <c r="D39" s="244">
        <v>50</v>
      </c>
      <c r="E39" s="46">
        <f t="shared" si="0"/>
        <v>167</v>
      </c>
      <c r="G39" s="95" t="s">
        <v>242</v>
      </c>
      <c r="H39" s="130">
        <v>72</v>
      </c>
      <c r="I39" s="130">
        <v>67</v>
      </c>
      <c r="J39" s="130">
        <v>55</v>
      </c>
      <c r="K39" s="46">
        <f t="shared" si="1"/>
        <v>194</v>
      </c>
      <c r="M39" s="95" t="s">
        <v>242</v>
      </c>
      <c r="N39" s="130">
        <v>53</v>
      </c>
      <c r="O39" s="130">
        <v>58</v>
      </c>
      <c r="P39" s="130">
        <v>63</v>
      </c>
      <c r="Q39" s="46">
        <f t="shared" si="2"/>
        <v>174</v>
      </c>
      <c r="S39" s="95" t="s">
        <v>242</v>
      </c>
      <c r="T39" s="130">
        <v>76</v>
      </c>
      <c r="U39" s="130">
        <v>75</v>
      </c>
      <c r="V39" s="130">
        <v>77</v>
      </c>
      <c r="W39" s="121">
        <f t="shared" si="3"/>
        <v>228</v>
      </c>
    </row>
    <row r="40" spans="1:23" s="2" customFormat="1" ht="16.5" customHeight="1" x14ac:dyDescent="0.2">
      <c r="A40" s="233" t="s">
        <v>243</v>
      </c>
      <c r="B40" s="244">
        <v>54</v>
      </c>
      <c r="C40" s="244">
        <v>62</v>
      </c>
      <c r="D40" s="244">
        <v>50</v>
      </c>
      <c r="E40" s="46">
        <f t="shared" si="0"/>
        <v>166</v>
      </c>
      <c r="G40" s="233" t="s">
        <v>243</v>
      </c>
      <c r="H40" s="130">
        <v>72</v>
      </c>
      <c r="I40" s="130">
        <v>67</v>
      </c>
      <c r="J40" s="130">
        <v>55</v>
      </c>
      <c r="K40" s="46">
        <f t="shared" si="1"/>
        <v>194</v>
      </c>
      <c r="M40" s="233" t="s">
        <v>243</v>
      </c>
      <c r="N40" s="130">
        <v>52</v>
      </c>
      <c r="O40" s="130">
        <v>56</v>
      </c>
      <c r="P40" s="130">
        <v>62</v>
      </c>
      <c r="Q40" s="46">
        <f t="shared" si="2"/>
        <v>170</v>
      </c>
      <c r="S40" s="233" t="s">
        <v>243</v>
      </c>
      <c r="T40" s="130">
        <v>76</v>
      </c>
      <c r="U40" s="130">
        <v>75</v>
      </c>
      <c r="V40" s="130">
        <v>75</v>
      </c>
      <c r="W40" s="121">
        <f t="shared" si="3"/>
        <v>226</v>
      </c>
    </row>
    <row r="41" spans="1:23" s="2" customFormat="1" ht="16.5" customHeight="1" x14ac:dyDescent="0.2">
      <c r="A41" s="233" t="s">
        <v>244</v>
      </c>
      <c r="B41" s="244">
        <v>0</v>
      </c>
      <c r="C41" s="244">
        <v>1</v>
      </c>
      <c r="D41" s="244">
        <v>0</v>
      </c>
      <c r="E41" s="46">
        <f t="shared" si="0"/>
        <v>1</v>
      </c>
      <c r="G41" s="233" t="s">
        <v>244</v>
      </c>
      <c r="H41" s="130">
        <v>0</v>
      </c>
      <c r="I41" s="130">
        <v>0</v>
      </c>
      <c r="J41" s="130">
        <v>0</v>
      </c>
      <c r="K41" s="46">
        <f t="shared" si="1"/>
        <v>0</v>
      </c>
      <c r="M41" s="233" t="s">
        <v>244</v>
      </c>
      <c r="N41" s="130">
        <v>1</v>
      </c>
      <c r="O41" s="130">
        <v>2</v>
      </c>
      <c r="P41" s="130">
        <v>1</v>
      </c>
      <c r="Q41" s="46">
        <f t="shared" si="2"/>
        <v>4</v>
      </c>
      <c r="S41" s="233" t="s">
        <v>244</v>
      </c>
      <c r="T41" s="130">
        <v>0</v>
      </c>
      <c r="U41" s="130">
        <v>0</v>
      </c>
      <c r="V41" s="130">
        <v>2</v>
      </c>
      <c r="W41" s="121">
        <f t="shared" si="3"/>
        <v>2</v>
      </c>
    </row>
    <row r="42" spans="1:23" s="2" customFormat="1" ht="16.5" customHeight="1" x14ac:dyDescent="0.2">
      <c r="A42" s="227" t="s">
        <v>65</v>
      </c>
      <c r="B42" s="244">
        <v>0</v>
      </c>
      <c r="C42" s="244">
        <v>0</v>
      </c>
      <c r="D42" s="244">
        <v>0</v>
      </c>
      <c r="E42" s="46">
        <f t="shared" si="0"/>
        <v>0</v>
      </c>
      <c r="G42" s="227" t="s">
        <v>65</v>
      </c>
      <c r="H42" s="130">
        <v>0</v>
      </c>
      <c r="I42" s="130">
        <v>0</v>
      </c>
      <c r="J42" s="130">
        <v>0</v>
      </c>
      <c r="K42" s="46">
        <f t="shared" si="1"/>
        <v>0</v>
      </c>
      <c r="M42" s="227" t="s">
        <v>65</v>
      </c>
      <c r="N42" s="130">
        <v>0</v>
      </c>
      <c r="O42" s="130">
        <v>0</v>
      </c>
      <c r="P42" s="130">
        <v>0</v>
      </c>
      <c r="Q42" s="46">
        <f t="shared" si="2"/>
        <v>0</v>
      </c>
      <c r="S42" s="227" t="s">
        <v>65</v>
      </c>
      <c r="T42" s="130">
        <v>0</v>
      </c>
      <c r="U42" s="130">
        <v>0</v>
      </c>
      <c r="V42" s="130">
        <v>0</v>
      </c>
      <c r="W42" s="121">
        <f t="shared" si="3"/>
        <v>0</v>
      </c>
    </row>
    <row r="43" spans="1:23" s="2" customFormat="1" ht="16.5" customHeight="1" x14ac:dyDescent="0.2">
      <c r="A43" s="227" t="s">
        <v>63</v>
      </c>
      <c r="B43" s="244">
        <v>0</v>
      </c>
      <c r="C43" s="244">
        <v>0</v>
      </c>
      <c r="D43" s="244">
        <v>0</v>
      </c>
      <c r="E43" s="46">
        <f t="shared" si="0"/>
        <v>0</v>
      </c>
      <c r="G43" s="227" t="s">
        <v>63</v>
      </c>
      <c r="H43" s="130">
        <v>0</v>
      </c>
      <c r="I43" s="130">
        <v>0</v>
      </c>
      <c r="J43" s="130">
        <v>0</v>
      </c>
      <c r="K43" s="46">
        <f t="shared" si="1"/>
        <v>0</v>
      </c>
      <c r="M43" s="227" t="s">
        <v>63</v>
      </c>
      <c r="N43" s="130">
        <v>0</v>
      </c>
      <c r="O43" s="130">
        <v>0</v>
      </c>
      <c r="P43" s="130">
        <v>0</v>
      </c>
      <c r="Q43" s="46">
        <f t="shared" si="2"/>
        <v>0</v>
      </c>
      <c r="S43" s="227" t="s">
        <v>63</v>
      </c>
      <c r="T43" s="130">
        <v>0</v>
      </c>
      <c r="U43" s="130">
        <v>0</v>
      </c>
      <c r="V43" s="130">
        <v>0</v>
      </c>
      <c r="W43" s="121">
        <f t="shared" si="3"/>
        <v>0</v>
      </c>
    </row>
    <row r="44" spans="1:23" s="2" customFormat="1" ht="16.5" customHeight="1" x14ac:dyDescent="0.2">
      <c r="A44" s="93" t="s">
        <v>245</v>
      </c>
      <c r="B44" s="244">
        <v>0</v>
      </c>
      <c r="C44" s="244">
        <v>0</v>
      </c>
      <c r="D44" s="244">
        <v>0</v>
      </c>
      <c r="E44" s="46">
        <f t="shared" si="0"/>
        <v>0</v>
      </c>
      <c r="G44" s="93" t="s">
        <v>245</v>
      </c>
      <c r="H44" s="130">
        <v>0</v>
      </c>
      <c r="I44" s="130">
        <v>0</v>
      </c>
      <c r="J44" s="130">
        <v>0</v>
      </c>
      <c r="K44" s="46">
        <f t="shared" si="1"/>
        <v>0</v>
      </c>
      <c r="M44" s="93" t="s">
        <v>245</v>
      </c>
      <c r="N44" s="130">
        <v>0</v>
      </c>
      <c r="O44" s="130">
        <v>0</v>
      </c>
      <c r="P44" s="130">
        <v>0</v>
      </c>
      <c r="Q44" s="46">
        <f t="shared" si="2"/>
        <v>0</v>
      </c>
      <c r="S44" s="93" t="s">
        <v>245</v>
      </c>
      <c r="T44" s="130">
        <v>0</v>
      </c>
      <c r="U44" s="130">
        <v>2</v>
      </c>
      <c r="V44" s="130">
        <v>0</v>
      </c>
      <c r="W44" s="121">
        <f t="shared" si="3"/>
        <v>2</v>
      </c>
    </row>
    <row r="45" spans="1:23" s="2" customFormat="1" ht="16.5" customHeight="1" x14ac:dyDescent="0.2">
      <c r="A45" s="94" t="s">
        <v>61</v>
      </c>
      <c r="B45" s="244">
        <v>0</v>
      </c>
      <c r="C45" s="244">
        <v>2</v>
      </c>
      <c r="D45" s="244">
        <v>1</v>
      </c>
      <c r="E45" s="46">
        <f t="shared" si="0"/>
        <v>3</v>
      </c>
      <c r="G45" s="94" t="s">
        <v>61</v>
      </c>
      <c r="H45" s="130">
        <v>0</v>
      </c>
      <c r="I45" s="130">
        <v>0</v>
      </c>
      <c r="J45" s="130">
        <v>0</v>
      </c>
      <c r="K45" s="46">
        <f t="shared" si="1"/>
        <v>0</v>
      </c>
      <c r="M45" s="94" t="s">
        <v>61</v>
      </c>
      <c r="N45" s="130">
        <v>1</v>
      </c>
      <c r="O45" s="130">
        <v>1</v>
      </c>
      <c r="P45" s="130">
        <v>0</v>
      </c>
      <c r="Q45" s="46">
        <f t="shared" si="2"/>
        <v>2</v>
      </c>
      <c r="S45" s="94" t="s">
        <v>61</v>
      </c>
      <c r="T45" s="130">
        <v>0</v>
      </c>
      <c r="U45" s="130">
        <v>0</v>
      </c>
      <c r="V45" s="130">
        <v>0</v>
      </c>
      <c r="W45" s="121">
        <f t="shared" si="3"/>
        <v>0</v>
      </c>
    </row>
    <row r="46" spans="1:23" s="2" customFormat="1" ht="16.5" customHeight="1" x14ac:dyDescent="0.2">
      <c r="A46" s="94" t="s">
        <v>246</v>
      </c>
      <c r="B46" s="244">
        <v>0</v>
      </c>
      <c r="C46" s="244">
        <v>0</v>
      </c>
      <c r="D46" s="244">
        <v>0</v>
      </c>
      <c r="E46" s="46">
        <f t="shared" si="0"/>
        <v>0</v>
      </c>
      <c r="G46" s="94" t="s">
        <v>246</v>
      </c>
      <c r="H46" s="130">
        <v>0</v>
      </c>
      <c r="I46" s="130">
        <v>0</v>
      </c>
      <c r="J46" s="130">
        <v>0</v>
      </c>
      <c r="K46" s="46">
        <f t="shared" si="1"/>
        <v>0</v>
      </c>
      <c r="M46" s="94" t="s">
        <v>246</v>
      </c>
      <c r="N46" s="130">
        <v>0</v>
      </c>
      <c r="O46" s="130">
        <v>0</v>
      </c>
      <c r="P46" s="130">
        <v>0</v>
      </c>
      <c r="Q46" s="46">
        <f t="shared" si="2"/>
        <v>0</v>
      </c>
      <c r="S46" s="94" t="s">
        <v>246</v>
      </c>
      <c r="T46" s="130">
        <v>0</v>
      </c>
      <c r="U46" s="130">
        <v>0</v>
      </c>
      <c r="V46" s="130">
        <v>0</v>
      </c>
      <c r="W46" s="121">
        <f t="shared" si="3"/>
        <v>0</v>
      </c>
    </row>
    <row r="47" spans="1:23" s="2" customFormat="1" ht="16.5" customHeight="1" x14ac:dyDescent="0.2">
      <c r="A47" s="228" t="s">
        <v>247</v>
      </c>
      <c r="B47" s="244">
        <v>0</v>
      </c>
      <c r="C47" s="244">
        <v>0</v>
      </c>
      <c r="D47" s="244">
        <v>0</v>
      </c>
      <c r="E47" s="46">
        <f t="shared" si="0"/>
        <v>0</v>
      </c>
      <c r="G47" s="228" t="s">
        <v>247</v>
      </c>
      <c r="H47" s="130">
        <v>0</v>
      </c>
      <c r="I47" s="130">
        <v>0</v>
      </c>
      <c r="J47" s="130">
        <v>0</v>
      </c>
      <c r="K47" s="46">
        <f t="shared" si="1"/>
        <v>0</v>
      </c>
      <c r="M47" s="228" t="s">
        <v>247</v>
      </c>
      <c r="N47" s="130">
        <v>0</v>
      </c>
      <c r="O47" s="130">
        <v>0</v>
      </c>
      <c r="P47" s="130">
        <v>0</v>
      </c>
      <c r="Q47" s="46">
        <f t="shared" si="2"/>
        <v>0</v>
      </c>
      <c r="S47" s="228" t="s">
        <v>247</v>
      </c>
      <c r="T47" s="130">
        <v>0</v>
      </c>
      <c r="U47" s="130">
        <v>0</v>
      </c>
      <c r="V47" s="130">
        <v>0</v>
      </c>
      <c r="W47" s="121">
        <f t="shared" si="3"/>
        <v>0</v>
      </c>
    </row>
    <row r="48" spans="1:23" s="2" customFormat="1" ht="16.5" customHeight="1" thickBot="1" x14ac:dyDescent="0.25">
      <c r="A48" s="94" t="s">
        <v>248</v>
      </c>
      <c r="B48" s="244">
        <v>0</v>
      </c>
      <c r="C48" s="244">
        <v>0</v>
      </c>
      <c r="D48" s="244">
        <v>0</v>
      </c>
      <c r="E48" s="96">
        <f t="shared" si="0"/>
        <v>0</v>
      </c>
      <c r="F48" s="5"/>
      <c r="G48" s="94" t="s">
        <v>248</v>
      </c>
      <c r="H48" s="130">
        <v>0</v>
      </c>
      <c r="I48" s="130">
        <v>0</v>
      </c>
      <c r="J48" s="130">
        <v>0</v>
      </c>
      <c r="K48" s="96">
        <f t="shared" si="1"/>
        <v>0</v>
      </c>
      <c r="M48" s="94" t="s">
        <v>248</v>
      </c>
      <c r="N48" s="307">
        <v>0</v>
      </c>
      <c r="O48" s="307">
        <v>0</v>
      </c>
      <c r="P48" s="307">
        <v>0</v>
      </c>
      <c r="Q48" s="46">
        <f t="shared" si="2"/>
        <v>0</v>
      </c>
      <c r="S48" s="94" t="s">
        <v>248</v>
      </c>
      <c r="T48" s="240">
        <v>0</v>
      </c>
      <c r="U48" s="240">
        <v>0</v>
      </c>
      <c r="V48" s="240">
        <v>0</v>
      </c>
      <c r="W48" s="189">
        <f t="shared" si="3"/>
        <v>0</v>
      </c>
    </row>
    <row r="49" spans="1:23" s="2" customFormat="1" ht="12.75" customHeight="1" thickBot="1" x14ac:dyDescent="0.25">
      <c r="A49" s="112" t="s">
        <v>68</v>
      </c>
      <c r="B49" s="236">
        <f>SUM(B10:B48)</f>
        <v>161</v>
      </c>
      <c r="C49" s="236">
        <f>SUM(C10:C48)</f>
        <v>189</v>
      </c>
      <c r="D49" s="236">
        <f>SUM(D10:D48)</f>
        <v>187</v>
      </c>
      <c r="E49" s="234">
        <f>SUM(B49:D49)</f>
        <v>537</v>
      </c>
      <c r="F49" s="38"/>
      <c r="G49" s="112" t="s">
        <v>68</v>
      </c>
      <c r="H49" s="114">
        <v>137</v>
      </c>
      <c r="I49" s="114">
        <v>135</v>
      </c>
      <c r="J49" s="114">
        <v>103</v>
      </c>
      <c r="K49" s="237">
        <f>SUM(K10:K48)</f>
        <v>569</v>
      </c>
      <c r="L49" s="38"/>
      <c r="M49" s="112" t="s">
        <v>68</v>
      </c>
      <c r="N49" s="308">
        <v>119</v>
      </c>
      <c r="O49" s="308">
        <v>121</v>
      </c>
      <c r="P49" s="308">
        <v>128</v>
      </c>
      <c r="Q49" s="237">
        <f>Q10+Q11+Q12+Q13+Q14+Q15+Q16+Q17+Q18+Q19+Q20+Q21+Q22+Q23+Q24+Q25+Q26+Q27+Q30+Q31+Q32+Q33+Q34+Q35+Q36+Q37+Q38+Q39+Q40+Q41+Q42+Q43+Q44+Q45+Q46+Q47+Q48</f>
        <v>541</v>
      </c>
      <c r="S49" s="112" t="s">
        <v>68</v>
      </c>
      <c r="T49" s="241">
        <v>133</v>
      </c>
      <c r="U49" s="241">
        <v>141</v>
      </c>
      <c r="V49" s="241">
        <v>153</v>
      </c>
      <c r="W49" s="239">
        <v>427</v>
      </c>
    </row>
    <row r="50" spans="1:23" s="2" customFormat="1" ht="12.75" customHeight="1" x14ac:dyDescent="0.2">
      <c r="A50" s="23"/>
      <c r="B50" s="113"/>
      <c r="C50" s="113"/>
      <c r="D50" s="113"/>
      <c r="E50" s="47"/>
      <c r="G50" s="41"/>
      <c r="H50" s="47"/>
      <c r="I50" s="113"/>
      <c r="J50" s="113"/>
      <c r="K50" s="47"/>
      <c r="M50" s="41"/>
      <c r="N50" s="47"/>
      <c r="O50" s="113"/>
      <c r="P50" s="113"/>
      <c r="Q50" s="47"/>
      <c r="S50" s="23"/>
      <c r="T50" s="235"/>
      <c r="U50" s="235"/>
      <c r="V50" s="235"/>
      <c r="W50" s="24"/>
    </row>
    <row r="51" spans="1:23" s="2" customFormat="1" ht="12.75" customHeight="1" x14ac:dyDescent="0.2">
      <c r="A51" s="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23" s="2" customFormat="1" ht="12.75" customHeight="1" x14ac:dyDescent="0.2">
      <c r="A52" s="8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23" s="2" customFormat="1" ht="12.75" customHeight="1" x14ac:dyDescent="0.2">
      <c r="A53" s="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23" s="2" customFormat="1" ht="12.75" customHeight="1" x14ac:dyDescent="0.2">
      <c r="A54" s="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23" x14ac:dyDescent="0.25">
      <c r="N55"/>
    </row>
    <row r="56" spans="1:23" x14ac:dyDescent="0.25">
      <c r="N56"/>
    </row>
  </sheetData>
  <sheetProtection algorithmName="SHA-512" hashValue="+NEhFdWNh7Zj0wk6mIHt7ZKNS76ee1NhIDJ6UusH3oogAHftOY1NvEjI7Sy6MEx23WORSeiSBBdfss5iY0PPHg==" saltValue="dFuJ99iOXf7qFUV6l+/P+Q==" spinCount="100000" sheet="1" objects="1" scenarios="1"/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9"/>
  <sheetViews>
    <sheetView topLeftCell="I1" workbookViewId="0">
      <selection activeCell="S10" sqref="S10:W10"/>
    </sheetView>
  </sheetViews>
  <sheetFormatPr baseColWidth="10" defaultRowHeight="15" x14ac:dyDescent="0.25"/>
  <cols>
    <col min="1" max="1" width="29.140625" customWidth="1"/>
    <col min="2" max="5" width="11.42578125" style="13"/>
    <col min="6" max="6" width="11.42578125" style="13" customWidth="1"/>
    <col min="7" max="7" width="24.28515625" style="13" customWidth="1"/>
    <col min="8" max="8" width="13.28515625" style="13" customWidth="1"/>
    <col min="9" max="12" width="11.42578125" style="13"/>
    <col min="13" max="13" width="22.28515625" style="13" customWidth="1"/>
    <col min="14" max="14" width="11.42578125" style="13"/>
    <col min="19" max="19" width="27.28515625" customWidth="1"/>
    <col min="25" max="25" width="34.140625" customWidth="1"/>
  </cols>
  <sheetData>
    <row r="1" spans="1:23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3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23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3" ht="15.75" x14ac:dyDescent="0.25">
      <c r="A4" s="366" t="s">
        <v>70</v>
      </c>
      <c r="B4" s="366"/>
      <c r="C4" s="366"/>
      <c r="D4" s="366"/>
      <c r="E4" s="366"/>
      <c r="F4" s="366"/>
      <c r="G4" s="366"/>
      <c r="H4" s="366"/>
      <c r="I4" s="32"/>
      <c r="J4" s="32"/>
      <c r="K4" s="32"/>
      <c r="L4" s="32"/>
      <c r="M4" s="32"/>
      <c r="N4" s="32"/>
    </row>
    <row r="5" spans="1:23" x14ac:dyDescent="0.25">
      <c r="A5" s="369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</row>
    <row r="6" spans="1:23" x14ac:dyDescent="0.25">
      <c r="A6" s="369"/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</row>
    <row r="7" spans="1:2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23" ht="15.75" x14ac:dyDescent="0.25">
      <c r="A8" s="367" t="s">
        <v>328</v>
      </c>
      <c r="B8" s="367"/>
      <c r="C8" s="367"/>
      <c r="D8" s="367"/>
      <c r="E8" s="367"/>
      <c r="F8" s="31"/>
      <c r="G8" s="367" t="s">
        <v>329</v>
      </c>
      <c r="H8" s="367"/>
      <c r="I8" s="367"/>
      <c r="J8" s="367"/>
      <c r="K8" s="367"/>
      <c r="L8" s="31"/>
      <c r="M8" s="367" t="s">
        <v>330</v>
      </c>
      <c r="N8" s="367"/>
      <c r="O8" s="367"/>
      <c r="P8" s="367"/>
      <c r="Q8" s="367"/>
      <c r="S8" s="367" t="s">
        <v>331</v>
      </c>
      <c r="T8" s="367"/>
      <c r="U8" s="367"/>
      <c r="V8" s="367"/>
      <c r="W8" s="367"/>
    </row>
    <row r="9" spans="1:23" ht="15.75" x14ac:dyDescent="0.25">
      <c r="A9" s="26"/>
      <c r="B9" s="26"/>
      <c r="C9" s="26"/>
      <c r="D9" s="26"/>
      <c r="E9" s="26"/>
      <c r="F9"/>
      <c r="G9" s="26"/>
      <c r="H9" s="259"/>
      <c r="I9" s="259"/>
      <c r="J9" s="259"/>
      <c r="K9" s="26"/>
      <c r="L9"/>
      <c r="M9" s="26"/>
      <c r="N9" s="26"/>
      <c r="O9" s="26"/>
      <c r="P9" s="26"/>
      <c r="Q9" s="26"/>
      <c r="S9" s="26"/>
      <c r="T9" s="26"/>
      <c r="U9" s="26"/>
      <c r="V9" s="26"/>
      <c r="W9" s="26"/>
    </row>
    <row r="10" spans="1:23" x14ac:dyDescent="0.25">
      <c r="A10" s="43" t="s">
        <v>44</v>
      </c>
      <c r="B10" s="43" t="s">
        <v>1</v>
      </c>
      <c r="C10" s="43" t="s">
        <v>2</v>
      </c>
      <c r="D10" s="43" t="s">
        <v>3</v>
      </c>
      <c r="E10" s="43" t="s">
        <v>4</v>
      </c>
      <c r="F10"/>
      <c r="G10" s="260" t="s">
        <v>44</v>
      </c>
      <c r="H10" s="261" t="s">
        <v>154</v>
      </c>
      <c r="I10" s="261" t="s">
        <v>155</v>
      </c>
      <c r="J10" s="261" t="s">
        <v>156</v>
      </c>
      <c r="K10" s="262" t="s">
        <v>4</v>
      </c>
      <c r="L10" s="21"/>
      <c r="M10" s="43" t="s">
        <v>44</v>
      </c>
      <c r="N10" s="43" t="s">
        <v>157</v>
      </c>
      <c r="O10" s="43" t="s">
        <v>158</v>
      </c>
      <c r="P10" s="43" t="s">
        <v>159</v>
      </c>
      <c r="Q10" s="43" t="s">
        <v>4</v>
      </c>
      <c r="R10" s="21"/>
      <c r="S10" s="43" t="s">
        <v>44</v>
      </c>
      <c r="T10" s="43" t="s">
        <v>160</v>
      </c>
      <c r="U10" s="43" t="s">
        <v>161</v>
      </c>
      <c r="V10" s="43" t="s">
        <v>162</v>
      </c>
      <c r="W10" s="43" t="s">
        <v>4</v>
      </c>
    </row>
    <row r="11" spans="1:23" x14ac:dyDescent="0.25">
      <c r="A11" s="126" t="s">
        <v>76</v>
      </c>
      <c r="B11" s="244">
        <v>0</v>
      </c>
      <c r="C11" s="244">
        <v>0</v>
      </c>
      <c r="D11" s="244">
        <v>0</v>
      </c>
      <c r="E11" s="49">
        <f>SUM(B11:D11)</f>
        <v>0</v>
      </c>
      <c r="F11"/>
      <c r="G11" s="256" t="s">
        <v>76</v>
      </c>
      <c r="H11" s="244">
        <v>0</v>
      </c>
      <c r="I11" s="244">
        <v>0</v>
      </c>
      <c r="J11" s="244">
        <v>0</v>
      </c>
      <c r="K11" s="158">
        <f t="shared" ref="K11:K25" si="0">SUM(H11:J11)</f>
        <v>0</v>
      </c>
      <c r="L11"/>
      <c r="M11" s="159" t="s">
        <v>76</v>
      </c>
      <c r="N11" s="130">
        <v>1</v>
      </c>
      <c r="O11" s="130">
        <v>0</v>
      </c>
      <c r="P11" s="130">
        <v>0</v>
      </c>
      <c r="Q11" s="160">
        <f t="shared" ref="Q11:Q25" si="1">SUM(N11:P11)</f>
        <v>1</v>
      </c>
      <c r="S11" s="126" t="s">
        <v>76</v>
      </c>
      <c r="T11" s="130">
        <v>0</v>
      </c>
      <c r="U11" s="130">
        <v>0</v>
      </c>
      <c r="V11" s="130">
        <v>0</v>
      </c>
      <c r="W11" s="49">
        <f t="shared" ref="W11:W25" si="2">SUM(T11:V11)</f>
        <v>0</v>
      </c>
    </row>
    <row r="12" spans="1:23" x14ac:dyDescent="0.25">
      <c r="A12" s="126" t="s">
        <v>74</v>
      </c>
      <c r="B12" s="244">
        <v>0</v>
      </c>
      <c r="C12" s="244">
        <v>0</v>
      </c>
      <c r="D12" s="244">
        <v>1</v>
      </c>
      <c r="E12" s="49">
        <f t="shared" ref="E12:E25" si="3">SUM(B12:D12)</f>
        <v>1</v>
      </c>
      <c r="F12"/>
      <c r="G12" s="257" t="s">
        <v>74</v>
      </c>
      <c r="H12" s="244">
        <v>0</v>
      </c>
      <c r="I12" s="244">
        <v>0</v>
      </c>
      <c r="J12" s="244">
        <v>0</v>
      </c>
      <c r="K12" s="258">
        <f t="shared" si="0"/>
        <v>0</v>
      </c>
      <c r="L12"/>
      <c r="M12" s="159" t="s">
        <v>74</v>
      </c>
      <c r="N12" s="130">
        <v>0</v>
      </c>
      <c r="O12" s="130">
        <v>0</v>
      </c>
      <c r="P12" s="130">
        <v>0</v>
      </c>
      <c r="Q12" s="160">
        <f t="shared" si="1"/>
        <v>0</v>
      </c>
      <c r="S12" s="126" t="s">
        <v>74</v>
      </c>
      <c r="T12" s="130">
        <v>0</v>
      </c>
      <c r="U12" s="130">
        <v>0</v>
      </c>
      <c r="V12" s="130">
        <v>0</v>
      </c>
      <c r="W12" s="49">
        <f t="shared" si="2"/>
        <v>0</v>
      </c>
    </row>
    <row r="13" spans="1:23" x14ac:dyDescent="0.25">
      <c r="A13" s="126" t="s">
        <v>72</v>
      </c>
      <c r="B13" s="244">
        <v>0</v>
      </c>
      <c r="C13" s="244">
        <v>0</v>
      </c>
      <c r="D13" s="244">
        <v>0</v>
      </c>
      <c r="E13" s="49">
        <f t="shared" si="3"/>
        <v>0</v>
      </c>
      <c r="F13"/>
      <c r="G13" s="159" t="s">
        <v>72</v>
      </c>
      <c r="H13" s="244">
        <v>0</v>
      </c>
      <c r="I13" s="244">
        <v>0</v>
      </c>
      <c r="J13" s="244">
        <v>1</v>
      </c>
      <c r="K13" s="160">
        <f t="shared" si="0"/>
        <v>1</v>
      </c>
      <c r="L13"/>
      <c r="M13" s="159" t="s">
        <v>72</v>
      </c>
      <c r="N13" s="130">
        <v>0</v>
      </c>
      <c r="O13" s="130">
        <v>1</v>
      </c>
      <c r="P13" s="130">
        <v>0</v>
      </c>
      <c r="Q13" s="160">
        <f t="shared" si="1"/>
        <v>1</v>
      </c>
      <c r="S13" s="126" t="s">
        <v>72</v>
      </c>
      <c r="T13" s="130">
        <v>0</v>
      </c>
      <c r="U13" s="130">
        <v>0</v>
      </c>
      <c r="V13" s="130">
        <v>0</v>
      </c>
      <c r="W13" s="49">
        <f t="shared" si="2"/>
        <v>0</v>
      </c>
    </row>
    <row r="14" spans="1:23" x14ac:dyDescent="0.25">
      <c r="A14" s="127" t="s">
        <v>16</v>
      </c>
      <c r="B14" s="244">
        <v>0</v>
      </c>
      <c r="C14" s="244">
        <v>0</v>
      </c>
      <c r="D14" s="244">
        <v>0</v>
      </c>
      <c r="E14" s="50">
        <f t="shared" si="3"/>
        <v>0</v>
      </c>
      <c r="F14"/>
      <c r="G14" s="161" t="s">
        <v>16</v>
      </c>
      <c r="H14" s="244">
        <v>0</v>
      </c>
      <c r="I14" s="244">
        <v>0</v>
      </c>
      <c r="J14" s="244">
        <v>0</v>
      </c>
      <c r="K14" s="162">
        <f t="shared" si="0"/>
        <v>0</v>
      </c>
      <c r="L14"/>
      <c r="M14" s="161" t="s">
        <v>16</v>
      </c>
      <c r="N14" s="130">
        <v>0</v>
      </c>
      <c r="O14" s="130">
        <v>0</v>
      </c>
      <c r="P14" s="130">
        <v>0</v>
      </c>
      <c r="Q14" s="162">
        <f t="shared" si="1"/>
        <v>0</v>
      </c>
      <c r="S14" s="127" t="s">
        <v>16</v>
      </c>
      <c r="T14" s="130">
        <v>0</v>
      </c>
      <c r="U14" s="130">
        <v>0</v>
      </c>
      <c r="V14" s="130">
        <v>0</v>
      </c>
      <c r="W14" s="50">
        <f t="shared" si="2"/>
        <v>0</v>
      </c>
    </row>
    <row r="15" spans="1:23" x14ac:dyDescent="0.25">
      <c r="A15" s="126" t="s">
        <v>249</v>
      </c>
      <c r="B15" s="244">
        <v>123</v>
      </c>
      <c r="C15" s="244">
        <v>122</v>
      </c>
      <c r="D15" s="244">
        <v>109</v>
      </c>
      <c r="E15" s="50">
        <f t="shared" si="3"/>
        <v>354</v>
      </c>
      <c r="F15"/>
      <c r="G15" s="159" t="s">
        <v>249</v>
      </c>
      <c r="H15" s="244">
        <v>150</v>
      </c>
      <c r="I15" s="244">
        <v>134</v>
      </c>
      <c r="J15" s="244">
        <v>132</v>
      </c>
      <c r="K15" s="162">
        <f t="shared" si="0"/>
        <v>416</v>
      </c>
      <c r="L15"/>
      <c r="M15" s="159" t="s">
        <v>249</v>
      </c>
      <c r="N15" s="130">
        <v>121</v>
      </c>
      <c r="O15" s="130">
        <v>147</v>
      </c>
      <c r="P15" s="130">
        <v>150</v>
      </c>
      <c r="Q15" s="162">
        <f t="shared" si="1"/>
        <v>418</v>
      </c>
      <c r="S15" s="126" t="s">
        <v>249</v>
      </c>
      <c r="T15" s="130">
        <v>135</v>
      </c>
      <c r="U15" s="130">
        <v>153</v>
      </c>
      <c r="V15" s="130">
        <v>135</v>
      </c>
      <c r="W15" s="50">
        <f t="shared" si="2"/>
        <v>423</v>
      </c>
    </row>
    <row r="16" spans="1:23" x14ac:dyDescent="0.25">
      <c r="A16" s="126" t="s">
        <v>75</v>
      </c>
      <c r="B16" s="244">
        <v>2</v>
      </c>
      <c r="C16" s="244">
        <v>3</v>
      </c>
      <c r="D16" s="244">
        <v>4</v>
      </c>
      <c r="E16" s="49">
        <f t="shared" si="3"/>
        <v>9</v>
      </c>
      <c r="F16"/>
      <c r="G16" s="159" t="s">
        <v>75</v>
      </c>
      <c r="H16" s="244">
        <v>0</v>
      </c>
      <c r="I16" s="244">
        <v>3</v>
      </c>
      <c r="J16" s="244">
        <v>1</v>
      </c>
      <c r="K16" s="160">
        <f t="shared" si="0"/>
        <v>4</v>
      </c>
      <c r="L16"/>
      <c r="M16" s="159" t="s">
        <v>75</v>
      </c>
      <c r="N16" s="130">
        <v>1</v>
      </c>
      <c r="O16" s="130">
        <v>2</v>
      </c>
      <c r="P16" s="130">
        <v>0</v>
      </c>
      <c r="Q16" s="160">
        <f t="shared" si="1"/>
        <v>3</v>
      </c>
      <c r="S16" s="126" t="s">
        <v>75</v>
      </c>
      <c r="T16" s="130">
        <v>0</v>
      </c>
      <c r="U16" s="130">
        <v>2</v>
      </c>
      <c r="V16" s="130">
        <v>1</v>
      </c>
      <c r="W16" s="49">
        <f t="shared" si="2"/>
        <v>3</v>
      </c>
    </row>
    <row r="17" spans="1:23" x14ac:dyDescent="0.25">
      <c r="A17" s="126" t="s">
        <v>73</v>
      </c>
      <c r="B17" s="244">
        <v>0</v>
      </c>
      <c r="C17" s="244">
        <v>0</v>
      </c>
      <c r="D17" s="244">
        <v>0</v>
      </c>
      <c r="E17" s="49">
        <f t="shared" si="3"/>
        <v>0</v>
      </c>
      <c r="F17"/>
      <c r="G17" s="159" t="s">
        <v>73</v>
      </c>
      <c r="H17" s="244">
        <v>0</v>
      </c>
      <c r="I17" s="244">
        <v>0</v>
      </c>
      <c r="J17" s="244">
        <v>0</v>
      </c>
      <c r="K17" s="160">
        <f t="shared" si="0"/>
        <v>0</v>
      </c>
      <c r="L17"/>
      <c r="M17" s="159" t="s">
        <v>73</v>
      </c>
      <c r="N17" s="130">
        <v>0</v>
      </c>
      <c r="O17" s="130">
        <v>0</v>
      </c>
      <c r="P17" s="130">
        <v>0</v>
      </c>
      <c r="Q17" s="160">
        <f t="shared" si="1"/>
        <v>0</v>
      </c>
      <c r="S17" s="126" t="s">
        <v>73</v>
      </c>
      <c r="T17" s="130">
        <v>0</v>
      </c>
      <c r="U17" s="130">
        <v>0</v>
      </c>
      <c r="V17" s="130">
        <v>0</v>
      </c>
      <c r="W17" s="49">
        <f t="shared" si="2"/>
        <v>0</v>
      </c>
    </row>
    <row r="18" spans="1:23" x14ac:dyDescent="0.25">
      <c r="A18" s="126" t="s">
        <v>142</v>
      </c>
      <c r="B18" s="244">
        <v>0</v>
      </c>
      <c r="C18" s="244">
        <v>0</v>
      </c>
      <c r="D18" s="244">
        <v>0</v>
      </c>
      <c r="E18" s="49">
        <f t="shared" si="3"/>
        <v>0</v>
      </c>
      <c r="F18"/>
      <c r="G18" s="159" t="s">
        <v>142</v>
      </c>
      <c r="H18" s="244">
        <v>0</v>
      </c>
      <c r="I18" s="244">
        <v>0</v>
      </c>
      <c r="J18" s="244">
        <v>0</v>
      </c>
      <c r="K18" s="160">
        <f t="shared" si="0"/>
        <v>0</v>
      </c>
      <c r="L18"/>
      <c r="M18" s="159" t="s">
        <v>142</v>
      </c>
      <c r="N18" s="130">
        <v>0</v>
      </c>
      <c r="O18" s="130">
        <v>0</v>
      </c>
      <c r="P18" s="130">
        <v>0</v>
      </c>
      <c r="Q18" s="160">
        <f t="shared" si="1"/>
        <v>0</v>
      </c>
      <c r="S18" s="126" t="s">
        <v>142</v>
      </c>
      <c r="T18" s="130">
        <v>0</v>
      </c>
      <c r="U18" s="130">
        <v>0</v>
      </c>
      <c r="V18" s="130">
        <v>0</v>
      </c>
      <c r="W18" s="49">
        <f t="shared" si="2"/>
        <v>0</v>
      </c>
    </row>
    <row r="19" spans="1:23" x14ac:dyDescent="0.25">
      <c r="A19" s="126" t="s">
        <v>250</v>
      </c>
      <c r="B19" s="244">
        <v>0</v>
      </c>
      <c r="C19" s="244">
        <v>0</v>
      </c>
      <c r="D19" s="244">
        <v>0</v>
      </c>
      <c r="E19" s="49">
        <f t="shared" si="3"/>
        <v>0</v>
      </c>
      <c r="F19"/>
      <c r="G19" s="159" t="s">
        <v>250</v>
      </c>
      <c r="H19" s="244">
        <v>0</v>
      </c>
      <c r="I19" s="244">
        <v>0</v>
      </c>
      <c r="J19" s="244">
        <v>0</v>
      </c>
      <c r="K19" s="160">
        <f t="shared" si="0"/>
        <v>0</v>
      </c>
      <c r="L19"/>
      <c r="M19" s="159" t="s">
        <v>250</v>
      </c>
      <c r="N19" s="130">
        <v>0</v>
      </c>
      <c r="O19" s="130">
        <v>0</v>
      </c>
      <c r="P19" s="130">
        <v>0</v>
      </c>
      <c r="Q19" s="160">
        <f t="shared" si="1"/>
        <v>0</v>
      </c>
      <c r="S19" s="126" t="s">
        <v>250</v>
      </c>
      <c r="T19" s="130">
        <v>0</v>
      </c>
      <c r="U19" s="130">
        <v>0</v>
      </c>
      <c r="V19" s="130">
        <v>0</v>
      </c>
      <c r="W19" s="49">
        <f t="shared" si="2"/>
        <v>0</v>
      </c>
    </row>
    <row r="20" spans="1:23" x14ac:dyDescent="0.25">
      <c r="A20" s="126" t="s">
        <v>71</v>
      </c>
      <c r="B20" s="244">
        <v>0</v>
      </c>
      <c r="C20" s="244">
        <v>0</v>
      </c>
      <c r="D20" s="244">
        <v>0</v>
      </c>
      <c r="E20" s="49">
        <f t="shared" si="3"/>
        <v>0</v>
      </c>
      <c r="F20"/>
      <c r="G20" s="159" t="s">
        <v>71</v>
      </c>
      <c r="H20" s="244">
        <v>0</v>
      </c>
      <c r="I20" s="244">
        <v>0</v>
      </c>
      <c r="J20" s="244">
        <v>0</v>
      </c>
      <c r="K20" s="160">
        <f t="shared" si="0"/>
        <v>0</v>
      </c>
      <c r="L20"/>
      <c r="M20" s="159" t="s">
        <v>71</v>
      </c>
      <c r="N20" s="130">
        <v>0</v>
      </c>
      <c r="O20" s="130">
        <v>0</v>
      </c>
      <c r="P20" s="130">
        <v>0</v>
      </c>
      <c r="Q20" s="160">
        <f t="shared" si="1"/>
        <v>0</v>
      </c>
      <c r="S20" s="126" t="s">
        <v>71</v>
      </c>
      <c r="T20" s="130">
        <v>0</v>
      </c>
      <c r="U20" s="130">
        <v>0</v>
      </c>
      <c r="V20" s="130">
        <v>0</v>
      </c>
      <c r="W20" s="49">
        <f t="shared" si="2"/>
        <v>0</v>
      </c>
    </row>
    <row r="21" spans="1:23" x14ac:dyDescent="0.25">
      <c r="A21" s="126" t="s">
        <v>251</v>
      </c>
      <c r="B21" s="244">
        <v>0</v>
      </c>
      <c r="C21" s="244">
        <v>0</v>
      </c>
      <c r="D21" s="244">
        <v>0</v>
      </c>
      <c r="E21" s="49">
        <f t="shared" si="3"/>
        <v>0</v>
      </c>
      <c r="F21"/>
      <c r="G21" s="159" t="s">
        <v>251</v>
      </c>
      <c r="H21" s="244">
        <v>0</v>
      </c>
      <c r="I21" s="244">
        <v>0</v>
      </c>
      <c r="J21" s="244">
        <v>0</v>
      </c>
      <c r="K21" s="160">
        <f t="shared" si="0"/>
        <v>0</v>
      </c>
      <c r="L21"/>
      <c r="M21" s="159" t="s">
        <v>251</v>
      </c>
      <c r="N21" s="130">
        <v>0</v>
      </c>
      <c r="O21" s="130">
        <v>0</v>
      </c>
      <c r="P21" s="130">
        <v>0</v>
      </c>
      <c r="Q21" s="160">
        <f t="shared" si="1"/>
        <v>0</v>
      </c>
      <c r="S21" s="126" t="s">
        <v>251</v>
      </c>
      <c r="T21" s="130">
        <v>0</v>
      </c>
      <c r="U21" s="130">
        <v>0</v>
      </c>
      <c r="V21" s="130">
        <v>0</v>
      </c>
      <c r="W21" s="49">
        <f t="shared" si="2"/>
        <v>0</v>
      </c>
    </row>
    <row r="22" spans="1:23" x14ac:dyDescent="0.25">
      <c r="A22" s="127" t="s">
        <v>78</v>
      </c>
      <c r="B22" s="244">
        <v>0</v>
      </c>
      <c r="C22" s="244">
        <v>0</v>
      </c>
      <c r="D22" s="244">
        <v>0</v>
      </c>
      <c r="E22" s="51">
        <f t="shared" si="3"/>
        <v>0</v>
      </c>
      <c r="F22"/>
      <c r="G22" s="161" t="s">
        <v>78</v>
      </c>
      <c r="H22" s="244">
        <v>0</v>
      </c>
      <c r="I22" s="244">
        <v>0</v>
      </c>
      <c r="J22" s="244">
        <v>0</v>
      </c>
      <c r="K22" s="160">
        <f t="shared" si="0"/>
        <v>0</v>
      </c>
      <c r="L22"/>
      <c r="M22" s="161" t="s">
        <v>78</v>
      </c>
      <c r="N22" s="130">
        <v>0</v>
      </c>
      <c r="O22" s="130">
        <v>0</v>
      </c>
      <c r="P22" s="130">
        <v>0</v>
      </c>
      <c r="Q22" s="160">
        <f t="shared" si="1"/>
        <v>0</v>
      </c>
      <c r="S22" s="127" t="s">
        <v>78</v>
      </c>
      <c r="T22" s="130">
        <v>0</v>
      </c>
      <c r="U22" s="130">
        <v>0</v>
      </c>
      <c r="V22" s="130">
        <v>0</v>
      </c>
      <c r="W22" s="51">
        <f t="shared" si="2"/>
        <v>0</v>
      </c>
    </row>
    <row r="23" spans="1:23" x14ac:dyDescent="0.25">
      <c r="A23" s="127" t="s">
        <v>252</v>
      </c>
      <c r="B23" s="244">
        <v>0</v>
      </c>
      <c r="C23" s="244">
        <v>0</v>
      </c>
      <c r="D23" s="244">
        <v>0</v>
      </c>
      <c r="E23" s="51">
        <f t="shared" si="3"/>
        <v>0</v>
      </c>
      <c r="F23"/>
      <c r="G23" s="161" t="s">
        <v>252</v>
      </c>
      <c r="H23" s="244">
        <v>0</v>
      </c>
      <c r="I23" s="244">
        <v>0</v>
      </c>
      <c r="J23" s="244">
        <v>0</v>
      </c>
      <c r="K23" s="160">
        <f t="shared" si="0"/>
        <v>0</v>
      </c>
      <c r="L23"/>
      <c r="M23" s="161" t="s">
        <v>252</v>
      </c>
      <c r="N23" s="130">
        <v>0</v>
      </c>
      <c r="O23" s="130">
        <v>0</v>
      </c>
      <c r="P23" s="130">
        <v>0</v>
      </c>
      <c r="Q23" s="160">
        <f t="shared" si="1"/>
        <v>0</v>
      </c>
      <c r="S23" s="127" t="s">
        <v>252</v>
      </c>
      <c r="T23" s="130">
        <v>0</v>
      </c>
      <c r="U23" s="130">
        <v>0</v>
      </c>
      <c r="V23" s="130">
        <v>0</v>
      </c>
      <c r="W23" s="51">
        <f t="shared" si="2"/>
        <v>0</v>
      </c>
    </row>
    <row r="24" spans="1:23" x14ac:dyDescent="0.25">
      <c r="A24" s="128" t="s">
        <v>77</v>
      </c>
      <c r="B24" s="244">
        <v>0</v>
      </c>
      <c r="C24" s="244">
        <v>0</v>
      </c>
      <c r="D24" s="244">
        <v>0</v>
      </c>
      <c r="E24" s="51">
        <f t="shared" si="3"/>
        <v>0</v>
      </c>
      <c r="F24"/>
      <c r="G24" s="163" t="s">
        <v>77</v>
      </c>
      <c r="H24" s="244">
        <v>0</v>
      </c>
      <c r="I24" s="244">
        <v>0</v>
      </c>
      <c r="J24" s="244">
        <v>0</v>
      </c>
      <c r="K24" s="160">
        <f t="shared" si="0"/>
        <v>0</v>
      </c>
      <c r="L24"/>
      <c r="M24" s="163" t="s">
        <v>77</v>
      </c>
      <c r="N24" s="130">
        <v>0</v>
      </c>
      <c r="O24" s="130">
        <v>0</v>
      </c>
      <c r="P24" s="130">
        <v>0</v>
      </c>
      <c r="Q24" s="160">
        <f t="shared" si="1"/>
        <v>0</v>
      </c>
      <c r="S24" s="128" t="s">
        <v>77</v>
      </c>
      <c r="T24" s="130">
        <v>0</v>
      </c>
      <c r="U24" s="130">
        <v>0</v>
      </c>
      <c r="V24" s="130">
        <v>0</v>
      </c>
      <c r="W24" s="51">
        <f t="shared" si="2"/>
        <v>0</v>
      </c>
    </row>
    <row r="25" spans="1:23" x14ac:dyDescent="0.25">
      <c r="A25" s="127" t="s">
        <v>79</v>
      </c>
      <c r="B25" s="244">
        <v>0</v>
      </c>
      <c r="C25" s="244">
        <v>0</v>
      </c>
      <c r="D25" s="244">
        <v>0</v>
      </c>
      <c r="E25" s="52">
        <f t="shared" si="3"/>
        <v>0</v>
      </c>
      <c r="F25"/>
      <c r="G25" s="161" t="s">
        <v>79</v>
      </c>
      <c r="H25" s="244">
        <v>0</v>
      </c>
      <c r="I25" s="244">
        <v>0</v>
      </c>
      <c r="J25" s="244">
        <v>0</v>
      </c>
      <c r="K25" s="160">
        <f t="shared" si="0"/>
        <v>0</v>
      </c>
      <c r="L25"/>
      <c r="M25" s="161" t="s">
        <v>79</v>
      </c>
      <c r="N25" s="130">
        <v>0</v>
      </c>
      <c r="O25" s="130">
        <v>0</v>
      </c>
      <c r="P25" s="130">
        <v>0</v>
      </c>
      <c r="Q25" s="160">
        <f t="shared" si="1"/>
        <v>0</v>
      </c>
      <c r="S25" s="127" t="s">
        <v>79</v>
      </c>
      <c r="T25" s="130">
        <v>0</v>
      </c>
      <c r="U25" s="130">
        <v>0</v>
      </c>
      <c r="V25" s="130">
        <v>0</v>
      </c>
      <c r="W25" s="51">
        <f t="shared" si="2"/>
        <v>0</v>
      </c>
    </row>
    <row r="26" spans="1:23" x14ac:dyDescent="0.25">
      <c r="A26" s="97" t="s">
        <v>68</v>
      </c>
      <c r="B26" s="129">
        <v>125</v>
      </c>
      <c r="C26" s="129">
        <v>125</v>
      </c>
      <c r="D26" s="129">
        <v>114</v>
      </c>
      <c r="E26" s="53">
        <f>SUM(E11:E25)</f>
        <v>364</v>
      </c>
      <c r="F26"/>
      <c r="G26" s="164" t="s">
        <v>68</v>
      </c>
      <c r="H26" s="160">
        <f>SUM(H11:H25)</f>
        <v>150</v>
      </c>
      <c r="I26" s="160">
        <f>SUM(I11:I25)</f>
        <v>137</v>
      </c>
      <c r="J26" s="160">
        <f>SUM(J11:J25)</f>
        <v>134</v>
      </c>
      <c r="K26" s="160">
        <f>SUM(K11:K25)</f>
        <v>421</v>
      </c>
      <c r="L26"/>
      <c r="M26" s="164" t="s">
        <v>68</v>
      </c>
      <c r="N26" s="165">
        <v>123</v>
      </c>
      <c r="O26" s="165">
        <v>150</v>
      </c>
      <c r="P26" s="165">
        <v>150</v>
      </c>
      <c r="Q26" s="160">
        <f>SUM(Q11:Q25)</f>
        <v>423</v>
      </c>
      <c r="S26" s="97" t="s">
        <v>68</v>
      </c>
      <c r="T26" s="51">
        <v>135</v>
      </c>
      <c r="U26" s="51">
        <v>155</v>
      </c>
      <c r="V26" s="51">
        <v>136</v>
      </c>
      <c r="W26" s="51">
        <f>SUM(W11:W25)</f>
        <v>426</v>
      </c>
    </row>
    <row r="27" spans="1:23" x14ac:dyDescent="0.25">
      <c r="B27" s="48"/>
      <c r="F27"/>
      <c r="G27"/>
      <c r="H27"/>
      <c r="I27"/>
      <c r="J27"/>
      <c r="K27"/>
      <c r="L27"/>
      <c r="M27"/>
      <c r="N27"/>
    </row>
    <row r="28" spans="1:23" x14ac:dyDescent="0.25">
      <c r="F28"/>
      <c r="G28" s="368" t="s">
        <v>359</v>
      </c>
      <c r="H28" s="368"/>
      <c r="I28" s="368"/>
      <c r="J28" s="368"/>
      <c r="K28" s="368"/>
      <c r="L28"/>
      <c r="M28"/>
      <c r="N28"/>
    </row>
    <row r="29" spans="1:23" x14ac:dyDescent="0.25">
      <c r="F29"/>
      <c r="G29"/>
      <c r="H29"/>
      <c r="I29"/>
      <c r="J29"/>
      <c r="K29"/>
      <c r="L29"/>
      <c r="M29"/>
      <c r="N29"/>
    </row>
  </sheetData>
  <sheetProtection algorithmName="SHA-512" hashValue="q+DLv6cZRMkj+QolPRgUDLA/Pz9T3ttL9yjIJcapuMrW1pDK+omaq9awlk4STaWvMSlbkq2x/ia7QsqM6+Zmew==" saltValue="mK6X1i5P2tZNbB5raCGOwQ==" spinCount="100000" sheet="1" objects="1" scenarios="1"/>
  <mergeCells count="8">
    <mergeCell ref="A4:H4"/>
    <mergeCell ref="G8:K8"/>
    <mergeCell ref="M8:Q8"/>
    <mergeCell ref="G28:K28"/>
    <mergeCell ref="S8:W8"/>
    <mergeCell ref="A5:N5"/>
    <mergeCell ref="A6:N6"/>
    <mergeCell ref="A8:E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W46"/>
  <sheetViews>
    <sheetView topLeftCell="G1" zoomScale="86" zoomScaleNormal="86" workbookViewId="0">
      <selection activeCell="L32" sqref="L32"/>
    </sheetView>
  </sheetViews>
  <sheetFormatPr baseColWidth="10" defaultRowHeight="15" x14ac:dyDescent="0.25"/>
  <cols>
    <col min="1" max="1" width="33.42578125" style="1" customWidth="1"/>
    <col min="2" max="5" width="11.42578125" style="13"/>
    <col min="6" max="6" width="11.28515625" style="13" customWidth="1"/>
    <col min="7" max="7" width="34.42578125" style="13" customWidth="1"/>
    <col min="8" max="12" width="11.42578125" style="13"/>
    <col min="13" max="13" width="32.7109375" style="13" customWidth="1"/>
    <col min="14" max="14" width="11.42578125" style="13"/>
    <col min="19" max="19" width="33.85546875" customWidth="1"/>
  </cols>
  <sheetData>
    <row r="3" spans="1:23" ht="15.75" x14ac:dyDescent="0.25">
      <c r="A3" s="366" t="s">
        <v>70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</row>
    <row r="4" spans="1:23" x14ac:dyDescent="0.25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3" ht="15.75" x14ac:dyDescent="0.2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23" ht="15.75" x14ac:dyDescent="0.25">
      <c r="A6" s="39"/>
    </row>
    <row r="7" spans="1:23" ht="15.75" thickBot="1" x14ac:dyDescent="0.3"/>
    <row r="8" spans="1:23" s="14" customFormat="1" ht="63" customHeight="1" thickBot="1" x14ac:dyDescent="0.3">
      <c r="A8" s="371" t="s">
        <v>332</v>
      </c>
      <c r="B8" s="372"/>
      <c r="C8" s="372"/>
      <c r="D8" s="372"/>
      <c r="E8" s="373"/>
      <c r="F8" s="27"/>
      <c r="G8" s="374" t="s">
        <v>333</v>
      </c>
      <c r="H8" s="375"/>
      <c r="I8" s="375"/>
      <c r="J8" s="375"/>
      <c r="K8" s="376"/>
      <c r="L8" s="21"/>
      <c r="M8" s="371" t="s">
        <v>334</v>
      </c>
      <c r="N8" s="372"/>
      <c r="O8" s="372"/>
      <c r="P8" s="372"/>
      <c r="Q8" s="373"/>
      <c r="R8" s="123"/>
      <c r="S8" s="371" t="s">
        <v>335</v>
      </c>
      <c r="T8" s="372"/>
      <c r="U8" s="372"/>
      <c r="V8" s="372"/>
      <c r="W8" s="373"/>
    </row>
    <row r="9" spans="1:23" ht="15.75" thickBot="1" x14ac:dyDescent="0.3">
      <c r="A9" s="67" t="s">
        <v>44</v>
      </c>
      <c r="B9" s="135" t="s">
        <v>1</v>
      </c>
      <c r="C9" s="135" t="s">
        <v>2</v>
      </c>
      <c r="D9" s="135" t="s">
        <v>3</v>
      </c>
      <c r="E9" s="68" t="s">
        <v>4</v>
      </c>
      <c r="F9" s="55"/>
      <c r="G9" s="268" t="s">
        <v>44</v>
      </c>
      <c r="H9" s="269" t="s">
        <v>154</v>
      </c>
      <c r="I9" s="269" t="s">
        <v>155</v>
      </c>
      <c r="J9" s="269" t="s">
        <v>156</v>
      </c>
      <c r="K9" s="270" t="s">
        <v>4</v>
      </c>
      <c r="L9"/>
      <c r="M9" s="166" t="s">
        <v>44</v>
      </c>
      <c r="N9" s="141" t="s">
        <v>157</v>
      </c>
      <c r="O9" s="141" t="s">
        <v>158</v>
      </c>
      <c r="P9" s="141" t="s">
        <v>159</v>
      </c>
      <c r="Q9" s="167" t="s">
        <v>4</v>
      </c>
      <c r="S9" s="60" t="s">
        <v>44</v>
      </c>
      <c r="T9" s="141" t="s">
        <v>160</v>
      </c>
      <c r="U9" s="141" t="s">
        <v>161</v>
      </c>
      <c r="V9" s="141" t="s">
        <v>162</v>
      </c>
      <c r="W9" s="59" t="s">
        <v>4</v>
      </c>
    </row>
    <row r="10" spans="1:23" x14ac:dyDescent="0.25">
      <c r="A10" s="131" t="s">
        <v>80</v>
      </c>
      <c r="B10" s="245">
        <v>0</v>
      </c>
      <c r="C10" s="245">
        <v>0</v>
      </c>
      <c r="D10" s="245">
        <v>0</v>
      </c>
      <c r="E10" s="134">
        <f t="shared" ref="E10:E43" si="0">SUM(B10:D10)</f>
        <v>0</v>
      </c>
      <c r="F10" s="54"/>
      <c r="G10" s="266" t="s">
        <v>80</v>
      </c>
      <c r="H10" s="267">
        <v>0</v>
      </c>
      <c r="I10" s="267">
        <v>0</v>
      </c>
      <c r="J10" s="267">
        <v>0</v>
      </c>
      <c r="K10" s="271">
        <f>SUM(H10:J10)</f>
        <v>0</v>
      </c>
      <c r="L10"/>
      <c r="M10" s="61" t="s">
        <v>80</v>
      </c>
      <c r="N10" s="168">
        <v>0</v>
      </c>
      <c r="O10" s="168">
        <v>0</v>
      </c>
      <c r="P10" s="168">
        <v>0</v>
      </c>
      <c r="Q10" s="62">
        <f t="shared" ref="Q10:Q43" si="1">SUM(N10:P10)</f>
        <v>0</v>
      </c>
      <c r="S10" s="131" t="s">
        <v>80</v>
      </c>
      <c r="T10" s="191">
        <v>0</v>
      </c>
      <c r="U10" s="191">
        <v>0</v>
      </c>
      <c r="V10" s="192">
        <v>0</v>
      </c>
      <c r="W10" s="134">
        <v>0</v>
      </c>
    </row>
    <row r="11" spans="1:23" x14ac:dyDescent="0.25">
      <c r="A11" s="131" t="s">
        <v>81</v>
      </c>
      <c r="B11" s="245">
        <v>22</v>
      </c>
      <c r="C11" s="245">
        <v>29</v>
      </c>
      <c r="D11" s="245">
        <v>33</v>
      </c>
      <c r="E11" s="134">
        <f t="shared" si="0"/>
        <v>84</v>
      </c>
      <c r="F11" s="54"/>
      <c r="G11" s="61" t="s">
        <v>81</v>
      </c>
      <c r="H11" s="34">
        <v>0</v>
      </c>
      <c r="I11" s="34">
        <v>0</v>
      </c>
      <c r="J11" s="34">
        <v>0</v>
      </c>
      <c r="K11" s="62">
        <f t="shared" ref="K11:K43" si="2">SUM(H11:J11)</f>
        <v>0</v>
      </c>
      <c r="L11"/>
      <c r="M11" s="61" t="s">
        <v>81</v>
      </c>
      <c r="N11" s="168">
        <v>2</v>
      </c>
      <c r="O11" s="168">
        <v>0</v>
      </c>
      <c r="P11" s="168">
        <v>0</v>
      </c>
      <c r="Q11" s="62">
        <f t="shared" si="1"/>
        <v>2</v>
      </c>
      <c r="S11" s="131" t="s">
        <v>81</v>
      </c>
      <c r="T11" s="191">
        <v>0</v>
      </c>
      <c r="U11" s="191">
        <v>0</v>
      </c>
      <c r="V11" s="192">
        <v>2</v>
      </c>
      <c r="W11" s="134">
        <v>2</v>
      </c>
    </row>
    <row r="12" spans="1:23" x14ac:dyDescent="0.25">
      <c r="A12" s="131" t="s">
        <v>82</v>
      </c>
      <c r="B12" s="245">
        <v>0</v>
      </c>
      <c r="C12" s="245">
        <v>0</v>
      </c>
      <c r="D12" s="245">
        <v>2</v>
      </c>
      <c r="E12" s="134">
        <f t="shared" si="0"/>
        <v>2</v>
      </c>
      <c r="F12" s="54"/>
      <c r="G12" s="61" t="s">
        <v>82</v>
      </c>
      <c r="H12" s="34">
        <v>0</v>
      </c>
      <c r="I12" s="34">
        <v>0</v>
      </c>
      <c r="J12" s="34">
        <v>0</v>
      </c>
      <c r="K12" s="62">
        <f t="shared" si="2"/>
        <v>0</v>
      </c>
      <c r="L12"/>
      <c r="M12" s="61" t="s">
        <v>82</v>
      </c>
      <c r="N12" s="168">
        <v>0</v>
      </c>
      <c r="O12" s="168">
        <v>0</v>
      </c>
      <c r="P12" s="168">
        <v>0</v>
      </c>
      <c r="Q12" s="62">
        <f t="shared" si="1"/>
        <v>0</v>
      </c>
      <c r="S12" s="131" t="s">
        <v>82</v>
      </c>
      <c r="T12" s="191">
        <v>0</v>
      </c>
      <c r="U12" s="191">
        <v>0</v>
      </c>
      <c r="V12" s="191">
        <v>0</v>
      </c>
      <c r="W12" s="134">
        <v>0</v>
      </c>
    </row>
    <row r="13" spans="1:23" x14ac:dyDescent="0.25">
      <c r="A13" s="131" t="s">
        <v>83</v>
      </c>
      <c r="B13" s="245">
        <v>0</v>
      </c>
      <c r="C13" s="245">
        <v>0</v>
      </c>
      <c r="D13" s="245">
        <v>0</v>
      </c>
      <c r="E13" s="134">
        <f t="shared" si="0"/>
        <v>0</v>
      </c>
      <c r="F13" s="56"/>
      <c r="G13" s="61" t="s">
        <v>83</v>
      </c>
      <c r="H13" s="34">
        <v>2</v>
      </c>
      <c r="I13" s="34">
        <v>0</v>
      </c>
      <c r="J13" s="34">
        <v>1</v>
      </c>
      <c r="K13" s="62">
        <f t="shared" si="2"/>
        <v>3</v>
      </c>
      <c r="L13"/>
      <c r="M13" s="61" t="s">
        <v>83</v>
      </c>
      <c r="N13" s="168">
        <v>3</v>
      </c>
      <c r="O13" s="168">
        <v>3</v>
      </c>
      <c r="P13" s="168">
        <v>6</v>
      </c>
      <c r="Q13" s="62">
        <f t="shared" si="1"/>
        <v>12</v>
      </c>
      <c r="S13" s="131" t="s">
        <v>83</v>
      </c>
      <c r="T13" s="191">
        <v>0</v>
      </c>
      <c r="U13" s="191">
        <v>0</v>
      </c>
      <c r="V13" s="191">
        <v>1</v>
      </c>
      <c r="W13" s="134">
        <v>1</v>
      </c>
    </row>
    <row r="14" spans="1:23" x14ac:dyDescent="0.25">
      <c r="A14" s="131" t="s">
        <v>253</v>
      </c>
      <c r="B14" s="245">
        <v>4</v>
      </c>
      <c r="C14" s="245">
        <v>15</v>
      </c>
      <c r="D14" s="245">
        <v>12</v>
      </c>
      <c r="E14" s="134">
        <f t="shared" si="0"/>
        <v>31</v>
      </c>
      <c r="F14" s="54"/>
      <c r="G14" s="61" t="s">
        <v>253</v>
      </c>
      <c r="H14" s="34">
        <v>5</v>
      </c>
      <c r="I14" s="34">
        <v>4</v>
      </c>
      <c r="J14" s="34">
        <v>6</v>
      </c>
      <c r="K14" s="62">
        <f t="shared" si="2"/>
        <v>15</v>
      </c>
      <c r="L14"/>
      <c r="M14" s="61" t="s">
        <v>253</v>
      </c>
      <c r="N14" s="168"/>
      <c r="O14" s="168"/>
      <c r="P14" s="168"/>
      <c r="Q14" s="62">
        <f t="shared" si="1"/>
        <v>0</v>
      </c>
      <c r="S14" s="131" t="s">
        <v>253</v>
      </c>
      <c r="T14" s="191">
        <v>3</v>
      </c>
      <c r="U14" s="191">
        <v>5</v>
      </c>
      <c r="V14" s="191">
        <v>3</v>
      </c>
      <c r="W14" s="134">
        <v>11</v>
      </c>
    </row>
    <row r="15" spans="1:23" x14ac:dyDescent="0.25">
      <c r="A15" s="131" t="s">
        <v>84</v>
      </c>
      <c r="B15" s="245">
        <v>3</v>
      </c>
      <c r="C15" s="245">
        <v>5</v>
      </c>
      <c r="D15" s="245">
        <v>9</v>
      </c>
      <c r="E15" s="134">
        <f t="shared" si="0"/>
        <v>17</v>
      </c>
      <c r="F15" s="54"/>
      <c r="G15" s="61" t="s">
        <v>84</v>
      </c>
      <c r="H15" s="34">
        <v>0</v>
      </c>
      <c r="I15" s="34">
        <v>0</v>
      </c>
      <c r="J15" s="34">
        <v>0</v>
      </c>
      <c r="K15" s="62">
        <f t="shared" si="2"/>
        <v>0</v>
      </c>
      <c r="L15"/>
      <c r="M15" s="61" t="s">
        <v>84</v>
      </c>
      <c r="N15" s="168">
        <v>0</v>
      </c>
      <c r="O15" s="168">
        <v>1</v>
      </c>
      <c r="P15" s="168">
        <v>0</v>
      </c>
      <c r="Q15" s="62">
        <f t="shared" si="1"/>
        <v>1</v>
      </c>
      <c r="S15" s="131" t="s">
        <v>84</v>
      </c>
      <c r="T15" s="191">
        <v>0</v>
      </c>
      <c r="U15" s="191">
        <v>0</v>
      </c>
      <c r="V15" s="191">
        <v>0</v>
      </c>
      <c r="W15" s="134">
        <v>0</v>
      </c>
    </row>
    <row r="16" spans="1:23" x14ac:dyDescent="0.25">
      <c r="A16" s="131" t="s">
        <v>254</v>
      </c>
      <c r="B16" s="245">
        <v>4</v>
      </c>
      <c r="C16" s="245">
        <v>8</v>
      </c>
      <c r="D16" s="245">
        <v>2</v>
      </c>
      <c r="E16" s="134">
        <f t="shared" si="0"/>
        <v>14</v>
      </c>
      <c r="F16" s="54"/>
      <c r="G16" s="61" t="s">
        <v>254</v>
      </c>
      <c r="H16" s="34">
        <v>0</v>
      </c>
      <c r="I16" s="34">
        <v>0</v>
      </c>
      <c r="J16" s="34">
        <v>0</v>
      </c>
      <c r="K16" s="62">
        <f t="shared" si="2"/>
        <v>0</v>
      </c>
      <c r="L16"/>
      <c r="M16" s="61" t="s">
        <v>254</v>
      </c>
      <c r="N16" s="168">
        <v>1</v>
      </c>
      <c r="O16" s="168">
        <v>0</v>
      </c>
      <c r="P16" s="168">
        <v>0</v>
      </c>
      <c r="Q16" s="62">
        <f t="shared" si="1"/>
        <v>1</v>
      </c>
      <c r="S16" s="131" t="s">
        <v>254</v>
      </c>
      <c r="T16" s="191">
        <v>1</v>
      </c>
      <c r="U16" s="191">
        <v>0</v>
      </c>
      <c r="V16" s="191">
        <v>0</v>
      </c>
      <c r="W16" s="134">
        <v>1</v>
      </c>
    </row>
    <row r="17" spans="1:23" x14ac:dyDescent="0.25">
      <c r="A17" s="131" t="s">
        <v>255</v>
      </c>
      <c r="B17" s="245">
        <v>0</v>
      </c>
      <c r="C17" s="245">
        <v>0</v>
      </c>
      <c r="D17" s="245">
        <v>0</v>
      </c>
      <c r="E17" s="134">
        <f t="shared" si="0"/>
        <v>0</v>
      </c>
      <c r="F17" s="54"/>
      <c r="G17" s="61" t="s">
        <v>255</v>
      </c>
      <c r="H17" s="34">
        <v>0</v>
      </c>
      <c r="I17" s="34">
        <v>0</v>
      </c>
      <c r="J17" s="34">
        <v>0</v>
      </c>
      <c r="K17" s="62">
        <f t="shared" si="2"/>
        <v>0</v>
      </c>
      <c r="L17"/>
      <c r="M17" s="61" t="s">
        <v>255</v>
      </c>
      <c r="N17" s="168">
        <v>0</v>
      </c>
      <c r="O17" s="168">
        <v>0</v>
      </c>
      <c r="P17" s="168">
        <v>0</v>
      </c>
      <c r="Q17" s="62">
        <f t="shared" si="1"/>
        <v>0</v>
      </c>
      <c r="S17" s="131" t="s">
        <v>255</v>
      </c>
      <c r="T17" s="191">
        <v>0</v>
      </c>
      <c r="U17" s="191">
        <v>0</v>
      </c>
      <c r="V17" s="191">
        <v>0</v>
      </c>
      <c r="W17" s="134">
        <v>0</v>
      </c>
    </row>
    <row r="18" spans="1:23" x14ac:dyDescent="0.25">
      <c r="A18" s="131" t="s">
        <v>299</v>
      </c>
      <c r="B18" s="245">
        <v>0</v>
      </c>
      <c r="C18" s="245">
        <v>0</v>
      </c>
      <c r="D18" s="245">
        <v>1</v>
      </c>
      <c r="E18" s="134">
        <f t="shared" si="0"/>
        <v>1</v>
      </c>
      <c r="F18" s="54"/>
      <c r="G18" s="61" t="s">
        <v>360</v>
      </c>
      <c r="H18" s="34">
        <v>6</v>
      </c>
      <c r="I18" s="34">
        <v>5</v>
      </c>
      <c r="J18" s="34">
        <v>6</v>
      </c>
      <c r="K18" s="62">
        <f t="shared" si="2"/>
        <v>17</v>
      </c>
      <c r="L18"/>
      <c r="M18" s="61" t="s">
        <v>85</v>
      </c>
      <c r="N18" s="137">
        <v>3</v>
      </c>
      <c r="O18" s="137">
        <v>3</v>
      </c>
      <c r="P18" s="137">
        <v>6</v>
      </c>
      <c r="Q18" s="62">
        <f t="shared" si="1"/>
        <v>12</v>
      </c>
      <c r="S18" s="131" t="s">
        <v>363</v>
      </c>
      <c r="T18" s="191">
        <v>3</v>
      </c>
      <c r="U18" s="191">
        <v>5</v>
      </c>
      <c r="V18" s="191">
        <v>2</v>
      </c>
      <c r="W18" s="134">
        <v>10</v>
      </c>
    </row>
    <row r="19" spans="1:23" x14ac:dyDescent="0.25">
      <c r="A19" s="131" t="s">
        <v>86</v>
      </c>
      <c r="B19" s="245">
        <v>0</v>
      </c>
      <c r="C19" s="245">
        <v>0</v>
      </c>
      <c r="D19" s="245">
        <v>0</v>
      </c>
      <c r="E19" s="134">
        <f t="shared" si="0"/>
        <v>0</v>
      </c>
      <c r="F19" s="54"/>
      <c r="G19" s="61" t="s">
        <v>86</v>
      </c>
      <c r="H19" s="34">
        <v>0</v>
      </c>
      <c r="I19" s="34">
        <v>0</v>
      </c>
      <c r="J19" s="34">
        <v>0</v>
      </c>
      <c r="K19" s="62">
        <f t="shared" si="2"/>
        <v>0</v>
      </c>
      <c r="L19"/>
      <c r="M19" s="61" t="s">
        <v>86</v>
      </c>
      <c r="N19" s="168">
        <v>0</v>
      </c>
      <c r="O19" s="168">
        <v>0</v>
      </c>
      <c r="P19" s="168">
        <v>0</v>
      </c>
      <c r="Q19" s="62">
        <f t="shared" si="1"/>
        <v>0</v>
      </c>
      <c r="S19" s="131" t="s">
        <v>86</v>
      </c>
      <c r="T19" s="191">
        <v>0</v>
      </c>
      <c r="U19" s="191">
        <v>0</v>
      </c>
      <c r="V19" s="191">
        <v>0</v>
      </c>
      <c r="W19" s="134">
        <v>0</v>
      </c>
    </row>
    <row r="20" spans="1:23" x14ac:dyDescent="0.25">
      <c r="A20" s="131" t="s">
        <v>241</v>
      </c>
      <c r="B20" s="245">
        <v>0</v>
      </c>
      <c r="C20" s="245">
        <v>2</v>
      </c>
      <c r="D20" s="245">
        <v>1</v>
      </c>
      <c r="E20" s="134">
        <f t="shared" si="0"/>
        <v>3</v>
      </c>
      <c r="F20" s="54"/>
      <c r="G20" s="61" t="s">
        <v>241</v>
      </c>
      <c r="H20" s="34">
        <v>0</v>
      </c>
      <c r="I20" s="34">
        <v>0</v>
      </c>
      <c r="J20" s="34">
        <v>0</v>
      </c>
      <c r="K20" s="62">
        <f t="shared" si="2"/>
        <v>0</v>
      </c>
      <c r="L20"/>
      <c r="M20" s="61" t="s">
        <v>241</v>
      </c>
      <c r="N20" s="168">
        <v>0</v>
      </c>
      <c r="O20" s="168">
        <v>0</v>
      </c>
      <c r="P20" s="168">
        <v>3</v>
      </c>
      <c r="Q20" s="62">
        <f t="shared" si="1"/>
        <v>3</v>
      </c>
      <c r="S20" s="131" t="s">
        <v>241</v>
      </c>
      <c r="T20" s="191">
        <v>0</v>
      </c>
      <c r="U20" s="191">
        <v>0</v>
      </c>
      <c r="V20" s="191">
        <v>0</v>
      </c>
      <c r="W20" s="134">
        <v>0</v>
      </c>
    </row>
    <row r="21" spans="1:23" x14ac:dyDescent="0.25">
      <c r="A21" s="131" t="s">
        <v>87</v>
      </c>
      <c r="B21" s="245">
        <v>0</v>
      </c>
      <c r="C21" s="245">
        <v>0</v>
      </c>
      <c r="D21" s="245">
        <v>0</v>
      </c>
      <c r="E21" s="134">
        <f t="shared" si="0"/>
        <v>0</v>
      </c>
      <c r="F21" s="54"/>
      <c r="G21" s="61" t="s">
        <v>87</v>
      </c>
      <c r="H21" s="34">
        <v>0</v>
      </c>
      <c r="I21" s="34">
        <v>0</v>
      </c>
      <c r="J21" s="34">
        <v>1</v>
      </c>
      <c r="K21" s="62">
        <f t="shared" si="2"/>
        <v>1</v>
      </c>
      <c r="L21"/>
      <c r="M21" s="61" t="s">
        <v>87</v>
      </c>
      <c r="N21" s="168">
        <v>1</v>
      </c>
      <c r="O21" s="168">
        <v>0</v>
      </c>
      <c r="P21" s="168">
        <v>0</v>
      </c>
      <c r="Q21" s="62">
        <f t="shared" si="1"/>
        <v>1</v>
      </c>
      <c r="S21" s="131" t="s">
        <v>87</v>
      </c>
      <c r="T21" s="191">
        <v>0</v>
      </c>
      <c r="U21" s="191">
        <v>0</v>
      </c>
      <c r="V21" s="191">
        <v>0</v>
      </c>
      <c r="W21" s="134">
        <v>0</v>
      </c>
    </row>
    <row r="22" spans="1:23" x14ac:dyDescent="0.25">
      <c r="A22" s="131" t="s">
        <v>88</v>
      </c>
      <c r="B22" s="245">
        <v>0</v>
      </c>
      <c r="C22" s="245">
        <v>0</v>
      </c>
      <c r="D22" s="245">
        <v>0</v>
      </c>
      <c r="E22" s="134">
        <f t="shared" si="0"/>
        <v>0</v>
      </c>
      <c r="F22" s="54"/>
      <c r="G22" s="61" t="s">
        <v>88</v>
      </c>
      <c r="H22" s="34">
        <v>0</v>
      </c>
      <c r="I22" s="34">
        <v>0</v>
      </c>
      <c r="J22" s="34">
        <v>0</v>
      </c>
      <c r="K22" s="62">
        <f t="shared" si="2"/>
        <v>0</v>
      </c>
      <c r="L22"/>
      <c r="M22" s="61" t="s">
        <v>88</v>
      </c>
      <c r="N22" s="168">
        <v>0</v>
      </c>
      <c r="O22" s="168">
        <v>0</v>
      </c>
      <c r="P22" s="168">
        <v>0</v>
      </c>
      <c r="Q22" s="62">
        <f t="shared" si="1"/>
        <v>0</v>
      </c>
      <c r="S22" s="131" t="s">
        <v>88</v>
      </c>
      <c r="T22" s="191">
        <v>0</v>
      </c>
      <c r="U22" s="191">
        <v>0</v>
      </c>
      <c r="V22" s="191">
        <v>0</v>
      </c>
      <c r="W22" s="134">
        <v>0</v>
      </c>
    </row>
    <row r="23" spans="1:23" x14ac:dyDescent="0.25">
      <c r="A23" s="131" t="s">
        <v>59</v>
      </c>
      <c r="B23" s="245">
        <v>0</v>
      </c>
      <c r="C23" s="245">
        <v>1</v>
      </c>
      <c r="D23" s="245">
        <v>0</v>
      </c>
      <c r="E23" s="134">
        <f t="shared" si="0"/>
        <v>1</v>
      </c>
      <c r="F23" s="54"/>
      <c r="G23" s="61" t="s">
        <v>59</v>
      </c>
      <c r="H23" s="34">
        <v>0</v>
      </c>
      <c r="I23" s="34">
        <v>0</v>
      </c>
      <c r="J23" s="34">
        <v>0</v>
      </c>
      <c r="K23" s="62">
        <f t="shared" si="2"/>
        <v>0</v>
      </c>
      <c r="L23"/>
      <c r="M23" s="61" t="s">
        <v>59</v>
      </c>
      <c r="N23" s="168">
        <v>0</v>
      </c>
      <c r="O23" s="168">
        <v>0</v>
      </c>
      <c r="P23" s="168">
        <v>0</v>
      </c>
      <c r="Q23" s="62">
        <f t="shared" si="1"/>
        <v>0</v>
      </c>
      <c r="S23" s="131" t="s">
        <v>59</v>
      </c>
      <c r="T23" s="191">
        <v>0</v>
      </c>
      <c r="U23" s="191">
        <v>0</v>
      </c>
      <c r="V23" s="191">
        <v>0</v>
      </c>
      <c r="W23" s="134">
        <v>0</v>
      </c>
    </row>
    <row r="24" spans="1:23" x14ac:dyDescent="0.25">
      <c r="A24" s="131" t="s">
        <v>89</v>
      </c>
      <c r="B24" s="245">
        <v>0</v>
      </c>
      <c r="C24" s="245">
        <v>0</v>
      </c>
      <c r="D24" s="245">
        <v>0</v>
      </c>
      <c r="E24" s="134">
        <f t="shared" si="0"/>
        <v>0</v>
      </c>
      <c r="F24" s="54"/>
      <c r="G24" s="61" t="s">
        <v>89</v>
      </c>
      <c r="H24" s="34">
        <v>0</v>
      </c>
      <c r="I24" s="34">
        <v>0</v>
      </c>
      <c r="J24" s="34">
        <v>0</v>
      </c>
      <c r="K24" s="62">
        <f t="shared" si="2"/>
        <v>0</v>
      </c>
      <c r="L24"/>
      <c r="M24" s="61" t="s">
        <v>89</v>
      </c>
      <c r="N24" s="168">
        <v>0</v>
      </c>
      <c r="O24" s="168">
        <v>0</v>
      </c>
      <c r="P24" s="168">
        <v>0</v>
      </c>
      <c r="Q24" s="62">
        <f t="shared" si="1"/>
        <v>0</v>
      </c>
      <c r="S24" s="131" t="s">
        <v>89</v>
      </c>
      <c r="T24" s="191">
        <v>0</v>
      </c>
      <c r="U24" s="191">
        <v>0</v>
      </c>
      <c r="V24" s="191">
        <v>0</v>
      </c>
      <c r="W24" s="134">
        <v>0</v>
      </c>
    </row>
    <row r="25" spans="1:23" x14ac:dyDescent="0.25">
      <c r="A25" s="131" t="s">
        <v>256</v>
      </c>
      <c r="B25" s="245">
        <v>0</v>
      </c>
      <c r="C25" s="245">
        <v>0</v>
      </c>
      <c r="D25" s="245">
        <v>0</v>
      </c>
      <c r="E25" s="134">
        <f t="shared" si="0"/>
        <v>0</v>
      </c>
      <c r="F25" s="54"/>
      <c r="G25" s="61" t="s">
        <v>256</v>
      </c>
      <c r="H25" s="34">
        <v>0</v>
      </c>
      <c r="I25" s="34">
        <v>0</v>
      </c>
      <c r="J25" s="34">
        <v>0</v>
      </c>
      <c r="K25" s="62">
        <f t="shared" si="2"/>
        <v>0</v>
      </c>
      <c r="L25"/>
      <c r="M25" s="61" t="s">
        <v>256</v>
      </c>
      <c r="N25" s="168">
        <v>0</v>
      </c>
      <c r="O25" s="168">
        <v>2</v>
      </c>
      <c r="P25" s="168">
        <v>1</v>
      </c>
      <c r="Q25" s="62">
        <f t="shared" si="1"/>
        <v>3</v>
      </c>
      <c r="S25" s="131" t="s">
        <v>256</v>
      </c>
      <c r="T25" s="191">
        <v>3</v>
      </c>
      <c r="U25" s="191">
        <v>4</v>
      </c>
      <c r="V25" s="191">
        <v>0</v>
      </c>
      <c r="W25" s="134">
        <v>7</v>
      </c>
    </row>
    <row r="26" spans="1:23" x14ac:dyDescent="0.25">
      <c r="A26" s="131" t="s">
        <v>257</v>
      </c>
      <c r="B26" s="245">
        <v>0</v>
      </c>
      <c r="C26" s="245">
        <v>0</v>
      </c>
      <c r="D26" s="245">
        <v>0</v>
      </c>
      <c r="E26" s="134">
        <f t="shared" si="0"/>
        <v>0</v>
      </c>
      <c r="F26" s="54"/>
      <c r="G26" s="61" t="s">
        <v>257</v>
      </c>
      <c r="H26" s="34">
        <v>0</v>
      </c>
      <c r="I26" s="34">
        <v>0</v>
      </c>
      <c r="J26" s="34">
        <v>0</v>
      </c>
      <c r="K26" s="62">
        <f t="shared" si="2"/>
        <v>0</v>
      </c>
      <c r="L26"/>
      <c r="M26" s="61" t="s">
        <v>257</v>
      </c>
      <c r="N26" s="168">
        <v>0</v>
      </c>
      <c r="O26" s="168">
        <v>0</v>
      </c>
      <c r="P26" s="168">
        <v>0</v>
      </c>
      <c r="Q26" s="62">
        <f t="shared" si="1"/>
        <v>0</v>
      </c>
      <c r="S26" s="131" t="s">
        <v>257</v>
      </c>
      <c r="T26" s="191">
        <v>1</v>
      </c>
      <c r="U26" s="191">
        <v>0</v>
      </c>
      <c r="V26" s="191">
        <v>0</v>
      </c>
      <c r="W26" s="134">
        <v>1</v>
      </c>
    </row>
    <row r="27" spans="1:23" x14ac:dyDescent="0.25">
      <c r="A27" s="131" t="s">
        <v>294</v>
      </c>
      <c r="B27" s="245">
        <v>0</v>
      </c>
      <c r="C27" s="245">
        <v>0</v>
      </c>
      <c r="D27" s="245">
        <v>0</v>
      </c>
      <c r="E27" s="134">
        <f t="shared" si="0"/>
        <v>0</v>
      </c>
      <c r="F27" s="54"/>
      <c r="G27" s="61" t="s">
        <v>294</v>
      </c>
      <c r="H27" s="34">
        <v>0</v>
      </c>
      <c r="I27" s="34">
        <v>0</v>
      </c>
      <c r="J27" s="34">
        <v>0</v>
      </c>
      <c r="K27" s="62">
        <f t="shared" si="2"/>
        <v>0</v>
      </c>
      <c r="L27"/>
      <c r="M27" s="61" t="s">
        <v>294</v>
      </c>
      <c r="N27" s="168">
        <v>0</v>
      </c>
      <c r="O27" s="168">
        <v>0</v>
      </c>
      <c r="P27" s="168">
        <v>0</v>
      </c>
      <c r="Q27" s="62">
        <f t="shared" si="1"/>
        <v>0</v>
      </c>
      <c r="S27" s="131" t="s">
        <v>294</v>
      </c>
      <c r="T27" s="191"/>
      <c r="U27" s="191"/>
      <c r="V27" s="191"/>
      <c r="W27" s="134"/>
    </row>
    <row r="28" spans="1:23" x14ac:dyDescent="0.25">
      <c r="A28" s="132" t="s">
        <v>258</v>
      </c>
      <c r="B28" s="245">
        <v>5</v>
      </c>
      <c r="C28" s="245">
        <v>0</v>
      </c>
      <c r="D28" s="245">
        <v>2</v>
      </c>
      <c r="E28" s="134">
        <f t="shared" si="0"/>
        <v>7</v>
      </c>
      <c r="F28" s="54"/>
      <c r="G28" s="63" t="s">
        <v>258</v>
      </c>
      <c r="H28" s="34">
        <v>0</v>
      </c>
      <c r="I28" s="34">
        <v>0</v>
      </c>
      <c r="J28" s="34">
        <v>0</v>
      </c>
      <c r="K28" s="62">
        <f t="shared" si="2"/>
        <v>0</v>
      </c>
      <c r="L28"/>
      <c r="M28" s="63" t="s">
        <v>258</v>
      </c>
      <c r="N28" s="168">
        <v>0</v>
      </c>
      <c r="O28" s="168">
        <v>0</v>
      </c>
      <c r="P28" s="168">
        <v>0</v>
      </c>
      <c r="Q28" s="62">
        <f t="shared" si="1"/>
        <v>0</v>
      </c>
      <c r="S28" s="132" t="s">
        <v>258</v>
      </c>
      <c r="T28" s="191">
        <v>0</v>
      </c>
      <c r="U28" s="191">
        <v>0</v>
      </c>
      <c r="V28" s="191">
        <v>0</v>
      </c>
      <c r="W28" s="134">
        <v>0</v>
      </c>
    </row>
    <row r="29" spans="1:23" x14ac:dyDescent="0.25">
      <c r="A29" s="132" t="s">
        <v>259</v>
      </c>
      <c r="B29" s="245">
        <v>0</v>
      </c>
      <c r="C29" s="245">
        <v>0</v>
      </c>
      <c r="D29" s="245">
        <v>0</v>
      </c>
      <c r="E29" s="134">
        <f t="shared" si="0"/>
        <v>0</v>
      </c>
      <c r="F29" s="54"/>
      <c r="G29" s="63" t="s">
        <v>259</v>
      </c>
      <c r="H29" s="34">
        <v>0</v>
      </c>
      <c r="I29" s="34">
        <v>0</v>
      </c>
      <c r="J29" s="34">
        <v>0</v>
      </c>
      <c r="K29" s="62">
        <f t="shared" si="2"/>
        <v>0</v>
      </c>
      <c r="L29"/>
      <c r="M29" s="63" t="s">
        <v>259</v>
      </c>
      <c r="N29" s="168">
        <v>0</v>
      </c>
      <c r="O29" s="168">
        <v>0</v>
      </c>
      <c r="P29" s="168">
        <v>0</v>
      </c>
      <c r="Q29" s="62">
        <f t="shared" si="1"/>
        <v>0</v>
      </c>
      <c r="S29" s="132" t="s">
        <v>259</v>
      </c>
      <c r="T29" s="191">
        <v>0</v>
      </c>
      <c r="U29" s="191">
        <v>0</v>
      </c>
      <c r="V29" s="191">
        <v>0</v>
      </c>
      <c r="W29" s="134">
        <v>0</v>
      </c>
    </row>
    <row r="30" spans="1:23" x14ac:dyDescent="0.25">
      <c r="A30" s="132" t="s">
        <v>119</v>
      </c>
      <c r="B30" s="245">
        <v>0</v>
      </c>
      <c r="C30" s="245">
        <v>0</v>
      </c>
      <c r="D30" s="245">
        <v>0</v>
      </c>
      <c r="E30" s="134">
        <f t="shared" si="0"/>
        <v>0</v>
      </c>
      <c r="F30" s="54"/>
      <c r="G30" s="63" t="s">
        <v>119</v>
      </c>
      <c r="H30" s="34">
        <v>0</v>
      </c>
      <c r="I30" s="34">
        <v>0</v>
      </c>
      <c r="J30" s="34">
        <v>0</v>
      </c>
      <c r="K30" s="62">
        <f t="shared" si="2"/>
        <v>0</v>
      </c>
      <c r="L30"/>
      <c r="M30" s="63" t="s">
        <v>119</v>
      </c>
      <c r="N30" s="168">
        <v>0</v>
      </c>
      <c r="O30" s="168">
        <v>0</v>
      </c>
      <c r="P30" s="168">
        <v>0</v>
      </c>
      <c r="Q30" s="62">
        <f t="shared" si="1"/>
        <v>0</v>
      </c>
      <c r="S30" s="132" t="s">
        <v>119</v>
      </c>
      <c r="T30" s="191">
        <v>0</v>
      </c>
      <c r="U30" s="191">
        <v>0</v>
      </c>
      <c r="V30" s="191">
        <v>0</v>
      </c>
      <c r="W30" s="134">
        <v>0</v>
      </c>
    </row>
    <row r="31" spans="1:23" x14ac:dyDescent="0.25">
      <c r="A31" s="132" t="s">
        <v>120</v>
      </c>
      <c r="B31" s="245">
        <v>0</v>
      </c>
      <c r="C31" s="245">
        <v>0</v>
      </c>
      <c r="D31" s="245">
        <v>0</v>
      </c>
      <c r="E31" s="134">
        <f t="shared" si="0"/>
        <v>0</v>
      </c>
      <c r="F31" s="54"/>
      <c r="G31" s="63" t="s">
        <v>120</v>
      </c>
      <c r="H31" s="34">
        <v>0</v>
      </c>
      <c r="I31" s="34">
        <v>0</v>
      </c>
      <c r="J31" s="34">
        <v>0</v>
      </c>
      <c r="K31" s="62">
        <f t="shared" si="2"/>
        <v>0</v>
      </c>
      <c r="L31"/>
      <c r="M31" s="63" t="s">
        <v>120</v>
      </c>
      <c r="N31" s="168">
        <v>0</v>
      </c>
      <c r="O31" s="168">
        <v>0</v>
      </c>
      <c r="P31" s="168">
        <v>0</v>
      </c>
      <c r="Q31" s="62">
        <f t="shared" si="1"/>
        <v>0</v>
      </c>
      <c r="S31" s="132" t="s">
        <v>120</v>
      </c>
      <c r="T31" s="191">
        <v>0</v>
      </c>
      <c r="U31" s="191">
        <v>0</v>
      </c>
      <c r="V31" s="191">
        <v>0</v>
      </c>
      <c r="W31" s="134">
        <v>0</v>
      </c>
    </row>
    <row r="32" spans="1:23" x14ac:dyDescent="0.25">
      <c r="A32" s="132" t="s">
        <v>121</v>
      </c>
      <c r="B32" s="245">
        <v>4</v>
      </c>
      <c r="C32" s="245">
        <v>9</v>
      </c>
      <c r="D32" s="245">
        <v>4</v>
      </c>
      <c r="E32" s="134">
        <f t="shared" si="0"/>
        <v>17</v>
      </c>
      <c r="F32" s="54"/>
      <c r="G32" s="63" t="s">
        <v>121</v>
      </c>
      <c r="H32" s="34">
        <v>0</v>
      </c>
      <c r="I32" s="34">
        <v>2</v>
      </c>
      <c r="J32" s="34">
        <v>1</v>
      </c>
      <c r="K32" s="62">
        <f t="shared" si="2"/>
        <v>3</v>
      </c>
      <c r="L32"/>
      <c r="M32" s="63" t="s">
        <v>121</v>
      </c>
      <c r="N32" s="168">
        <v>1</v>
      </c>
      <c r="O32" s="168">
        <v>0</v>
      </c>
      <c r="P32" s="168">
        <v>0</v>
      </c>
      <c r="Q32" s="62">
        <f t="shared" si="1"/>
        <v>1</v>
      </c>
      <c r="S32" s="132" t="s">
        <v>121</v>
      </c>
      <c r="T32" s="191">
        <v>0</v>
      </c>
      <c r="U32" s="191">
        <v>0</v>
      </c>
      <c r="V32" s="191">
        <v>0</v>
      </c>
      <c r="W32" s="134">
        <v>0</v>
      </c>
    </row>
    <row r="33" spans="1:23" x14ac:dyDescent="0.25">
      <c r="A33" s="132" t="s">
        <v>260</v>
      </c>
      <c r="B33" s="245">
        <v>0</v>
      </c>
      <c r="C33" s="245">
        <v>0</v>
      </c>
      <c r="D33" s="245">
        <v>0</v>
      </c>
      <c r="E33" s="134">
        <f t="shared" si="0"/>
        <v>0</v>
      </c>
      <c r="F33" s="54"/>
      <c r="G33" s="63" t="s">
        <v>260</v>
      </c>
      <c r="H33" s="34">
        <v>0</v>
      </c>
      <c r="I33" s="34">
        <v>0</v>
      </c>
      <c r="J33" s="34">
        <v>0</v>
      </c>
      <c r="K33" s="62">
        <f t="shared" si="2"/>
        <v>0</v>
      </c>
      <c r="L33"/>
      <c r="M33" s="63" t="s">
        <v>260</v>
      </c>
      <c r="N33" s="168">
        <v>0</v>
      </c>
      <c r="O33" s="168">
        <v>0</v>
      </c>
      <c r="P33" s="168">
        <v>0</v>
      </c>
      <c r="Q33" s="62">
        <f t="shared" si="1"/>
        <v>0</v>
      </c>
      <c r="S33" s="132" t="s">
        <v>260</v>
      </c>
      <c r="T33" s="191">
        <v>0</v>
      </c>
      <c r="U33" s="191">
        <v>0</v>
      </c>
      <c r="V33" s="191">
        <v>0</v>
      </c>
      <c r="W33" s="134">
        <v>0</v>
      </c>
    </row>
    <row r="34" spans="1:23" x14ac:dyDescent="0.25">
      <c r="A34" s="132" t="s">
        <v>144</v>
      </c>
      <c r="B34" s="245">
        <v>0</v>
      </c>
      <c r="C34" s="245">
        <v>0</v>
      </c>
      <c r="D34" s="245">
        <v>0</v>
      </c>
      <c r="E34" s="134">
        <f t="shared" si="0"/>
        <v>0</v>
      </c>
      <c r="F34" s="54"/>
      <c r="G34" s="63" t="s">
        <v>144</v>
      </c>
      <c r="H34" s="34">
        <v>0</v>
      </c>
      <c r="I34" s="34">
        <v>0</v>
      </c>
      <c r="J34" s="34">
        <v>0</v>
      </c>
      <c r="K34" s="62">
        <f t="shared" si="2"/>
        <v>0</v>
      </c>
      <c r="L34"/>
      <c r="M34" s="63" t="s">
        <v>144</v>
      </c>
      <c r="N34" s="168">
        <v>0</v>
      </c>
      <c r="O34" s="168">
        <v>0</v>
      </c>
      <c r="P34" s="168">
        <v>0</v>
      </c>
      <c r="Q34" s="62">
        <f t="shared" si="1"/>
        <v>0</v>
      </c>
      <c r="S34" s="132" t="s">
        <v>144</v>
      </c>
      <c r="T34" s="191">
        <v>0</v>
      </c>
      <c r="U34" s="191">
        <v>0</v>
      </c>
      <c r="V34" s="191">
        <v>0</v>
      </c>
      <c r="W34" s="134">
        <v>0</v>
      </c>
    </row>
    <row r="35" spans="1:23" x14ac:dyDescent="0.25">
      <c r="A35" s="132" t="s">
        <v>215</v>
      </c>
      <c r="B35" s="245">
        <v>0</v>
      </c>
      <c r="C35" s="245">
        <v>0</v>
      </c>
      <c r="D35" s="245">
        <v>0</v>
      </c>
      <c r="E35" s="134">
        <f t="shared" si="0"/>
        <v>0</v>
      </c>
      <c r="F35" s="54"/>
      <c r="G35" s="63" t="s">
        <v>215</v>
      </c>
      <c r="H35" s="34">
        <v>0</v>
      </c>
      <c r="I35" s="34">
        <v>0</v>
      </c>
      <c r="J35" s="34">
        <v>0</v>
      </c>
      <c r="K35" s="62">
        <f t="shared" si="2"/>
        <v>0</v>
      </c>
      <c r="L35"/>
      <c r="M35" s="132" t="s">
        <v>215</v>
      </c>
      <c r="N35" s="168">
        <v>0</v>
      </c>
      <c r="O35" s="168">
        <v>0</v>
      </c>
      <c r="P35" s="168">
        <v>0</v>
      </c>
      <c r="Q35" s="134">
        <f t="shared" si="1"/>
        <v>0</v>
      </c>
      <c r="S35" s="132" t="s">
        <v>215</v>
      </c>
      <c r="T35" s="191">
        <v>0</v>
      </c>
      <c r="U35" s="191">
        <v>0</v>
      </c>
      <c r="V35" s="191">
        <v>0</v>
      </c>
      <c r="W35" s="134">
        <v>0</v>
      </c>
    </row>
    <row r="36" spans="1:23" x14ac:dyDescent="0.25">
      <c r="A36" s="132" t="s">
        <v>216</v>
      </c>
      <c r="B36" s="245">
        <v>0</v>
      </c>
      <c r="C36" s="245">
        <v>1</v>
      </c>
      <c r="D36" s="245">
        <v>0</v>
      </c>
      <c r="E36" s="134">
        <f t="shared" si="0"/>
        <v>1</v>
      </c>
      <c r="F36" s="54"/>
      <c r="G36" s="63" t="s">
        <v>216</v>
      </c>
      <c r="H36" s="265">
        <v>8</v>
      </c>
      <c r="I36" s="265">
        <v>10</v>
      </c>
      <c r="J36" s="265">
        <v>17</v>
      </c>
      <c r="K36" s="62">
        <f t="shared" si="2"/>
        <v>35</v>
      </c>
      <c r="L36"/>
      <c r="M36" s="132" t="s">
        <v>216</v>
      </c>
      <c r="N36" s="168">
        <v>13</v>
      </c>
      <c r="O36" s="168">
        <v>16</v>
      </c>
      <c r="P36" s="168">
        <v>11</v>
      </c>
      <c r="Q36" s="134">
        <f t="shared" si="1"/>
        <v>40</v>
      </c>
      <c r="S36" s="132" t="s">
        <v>216</v>
      </c>
      <c r="T36" s="191">
        <v>15</v>
      </c>
      <c r="U36" s="191">
        <v>14</v>
      </c>
      <c r="V36" s="191">
        <v>17</v>
      </c>
      <c r="W36" s="134">
        <v>46</v>
      </c>
    </row>
    <row r="37" spans="1:23" x14ac:dyDescent="0.25">
      <c r="A37" s="132" t="s">
        <v>261</v>
      </c>
      <c r="B37" s="245">
        <v>30</v>
      </c>
      <c r="C37" s="245">
        <v>41</v>
      </c>
      <c r="D37" s="245">
        <v>55</v>
      </c>
      <c r="E37" s="134">
        <f t="shared" si="0"/>
        <v>126</v>
      </c>
      <c r="F37" s="54"/>
      <c r="G37" s="63" t="s">
        <v>261</v>
      </c>
      <c r="H37" s="34">
        <v>3</v>
      </c>
      <c r="I37" s="34">
        <v>5</v>
      </c>
      <c r="J37" s="34">
        <v>3</v>
      </c>
      <c r="K37" s="62">
        <f t="shared" si="2"/>
        <v>11</v>
      </c>
      <c r="L37"/>
      <c r="M37" s="132" t="s">
        <v>261</v>
      </c>
      <c r="N37" s="168">
        <v>0</v>
      </c>
      <c r="O37" s="168">
        <v>0</v>
      </c>
      <c r="P37" s="168">
        <v>5</v>
      </c>
      <c r="Q37" s="134">
        <f t="shared" si="1"/>
        <v>5</v>
      </c>
      <c r="S37" s="132" t="s">
        <v>261</v>
      </c>
      <c r="T37" s="191">
        <v>3</v>
      </c>
      <c r="U37" s="191">
        <v>7</v>
      </c>
      <c r="V37" s="191">
        <v>6</v>
      </c>
      <c r="W37" s="134">
        <v>16</v>
      </c>
    </row>
    <row r="38" spans="1:23" x14ac:dyDescent="0.25">
      <c r="A38" s="133" t="s">
        <v>293</v>
      </c>
      <c r="B38" s="245">
        <v>0</v>
      </c>
      <c r="C38" s="245">
        <v>0</v>
      </c>
      <c r="D38" s="245">
        <v>0</v>
      </c>
      <c r="E38" s="134">
        <f t="shared" si="0"/>
        <v>0</v>
      </c>
      <c r="F38" s="54"/>
      <c r="G38" s="63" t="s">
        <v>293</v>
      </c>
      <c r="H38" s="34">
        <v>0</v>
      </c>
      <c r="I38" s="34">
        <v>0</v>
      </c>
      <c r="J38" s="34">
        <v>0</v>
      </c>
      <c r="K38" s="62">
        <f t="shared" si="2"/>
        <v>0</v>
      </c>
      <c r="L38"/>
      <c r="M38" s="132" t="s">
        <v>293</v>
      </c>
      <c r="N38" s="168">
        <v>0</v>
      </c>
      <c r="O38" s="168">
        <v>0</v>
      </c>
      <c r="P38" s="168">
        <v>0</v>
      </c>
      <c r="Q38" s="134">
        <f t="shared" si="1"/>
        <v>0</v>
      </c>
      <c r="S38" s="133" t="s">
        <v>293</v>
      </c>
      <c r="T38" s="191">
        <v>0</v>
      </c>
      <c r="U38" s="191">
        <v>0</v>
      </c>
      <c r="V38" s="191">
        <v>0</v>
      </c>
      <c r="W38" s="134">
        <v>0</v>
      </c>
    </row>
    <row r="39" spans="1:23" x14ac:dyDescent="0.25">
      <c r="A39" s="133" t="s">
        <v>300</v>
      </c>
      <c r="B39" s="245">
        <v>0</v>
      </c>
      <c r="C39" s="245">
        <v>0</v>
      </c>
      <c r="D39" s="245">
        <v>0</v>
      </c>
      <c r="E39" s="134">
        <f t="shared" si="0"/>
        <v>0</v>
      </c>
      <c r="F39" s="54"/>
      <c r="G39" s="63" t="s">
        <v>300</v>
      </c>
      <c r="H39" s="34">
        <v>1</v>
      </c>
      <c r="I39" s="34">
        <v>3</v>
      </c>
      <c r="J39" s="34">
        <v>2</v>
      </c>
      <c r="K39" s="62">
        <f t="shared" si="2"/>
        <v>6</v>
      </c>
      <c r="L39"/>
      <c r="M39" s="132" t="s">
        <v>300</v>
      </c>
      <c r="N39" s="168">
        <v>2</v>
      </c>
      <c r="O39" s="168">
        <v>5</v>
      </c>
      <c r="P39" s="168">
        <v>1</v>
      </c>
      <c r="Q39" s="134">
        <f t="shared" si="1"/>
        <v>8</v>
      </c>
      <c r="S39" s="133" t="s">
        <v>300</v>
      </c>
      <c r="T39" s="191">
        <v>1</v>
      </c>
      <c r="U39" s="191">
        <v>4</v>
      </c>
      <c r="V39" s="191">
        <v>1</v>
      </c>
      <c r="W39" s="134">
        <v>6</v>
      </c>
    </row>
    <row r="40" spans="1:23" x14ac:dyDescent="0.25">
      <c r="A40" s="133" t="s">
        <v>295</v>
      </c>
      <c r="B40" s="245">
        <v>0</v>
      </c>
      <c r="C40" s="245">
        <v>0</v>
      </c>
      <c r="D40" s="245">
        <v>0</v>
      </c>
      <c r="E40" s="134">
        <f t="shared" si="0"/>
        <v>0</v>
      </c>
      <c r="F40" s="54"/>
      <c r="G40" s="63" t="s">
        <v>295</v>
      </c>
      <c r="H40" s="34">
        <v>0</v>
      </c>
      <c r="I40" s="34">
        <v>3</v>
      </c>
      <c r="J40" s="34">
        <v>2</v>
      </c>
      <c r="K40" s="62">
        <f t="shared" si="2"/>
        <v>5</v>
      </c>
      <c r="L40"/>
      <c r="M40" s="132" t="s">
        <v>295</v>
      </c>
      <c r="N40" s="315">
        <v>2</v>
      </c>
      <c r="O40" s="315">
        <v>4</v>
      </c>
      <c r="P40" s="315">
        <v>3</v>
      </c>
      <c r="Q40" s="134">
        <f t="shared" si="1"/>
        <v>9</v>
      </c>
      <c r="S40" s="133" t="s">
        <v>295</v>
      </c>
      <c r="T40" s="191">
        <v>5</v>
      </c>
      <c r="U40" s="191">
        <v>0</v>
      </c>
      <c r="V40" s="191">
        <v>0</v>
      </c>
      <c r="W40" s="134">
        <v>5</v>
      </c>
    </row>
    <row r="41" spans="1:23" x14ac:dyDescent="0.25">
      <c r="A41" s="133" t="s">
        <v>296</v>
      </c>
      <c r="B41" s="245">
        <v>0</v>
      </c>
      <c r="C41" s="245">
        <v>0</v>
      </c>
      <c r="D41" s="245">
        <v>0</v>
      </c>
      <c r="E41" s="134">
        <f t="shared" si="0"/>
        <v>0</v>
      </c>
      <c r="F41" s="54"/>
      <c r="G41" s="63" t="s">
        <v>296</v>
      </c>
      <c r="H41" s="34">
        <v>24</v>
      </c>
      <c r="I41" s="34">
        <v>51</v>
      </c>
      <c r="J41" s="34">
        <v>49</v>
      </c>
      <c r="K41" s="62">
        <f t="shared" si="2"/>
        <v>124</v>
      </c>
      <c r="L41"/>
      <c r="M41" s="132" t="s">
        <v>296</v>
      </c>
      <c r="N41" s="168">
        <v>48</v>
      </c>
      <c r="O41" s="168">
        <v>40</v>
      </c>
      <c r="P41" s="168">
        <v>23</v>
      </c>
      <c r="Q41" s="134">
        <f t="shared" si="1"/>
        <v>111</v>
      </c>
      <c r="S41" s="133" t="s">
        <v>296</v>
      </c>
      <c r="T41" s="191">
        <v>53</v>
      </c>
      <c r="U41" s="191">
        <v>46</v>
      </c>
      <c r="V41" s="191">
        <v>34</v>
      </c>
      <c r="W41" s="134">
        <v>133</v>
      </c>
    </row>
    <row r="42" spans="1:23" x14ac:dyDescent="0.25">
      <c r="A42" s="133" t="s">
        <v>297</v>
      </c>
      <c r="B42" s="245">
        <v>0</v>
      </c>
      <c r="C42" s="245">
        <v>1</v>
      </c>
      <c r="D42" s="245">
        <v>0</v>
      </c>
      <c r="E42" s="134">
        <f t="shared" si="0"/>
        <v>1</v>
      </c>
      <c r="F42" s="54"/>
      <c r="G42" s="63" t="s">
        <v>297</v>
      </c>
      <c r="H42" s="34">
        <v>8</v>
      </c>
      <c r="I42" s="34">
        <v>17</v>
      </c>
      <c r="J42" s="34">
        <v>26</v>
      </c>
      <c r="K42" s="62">
        <f t="shared" si="2"/>
        <v>51</v>
      </c>
      <c r="L42"/>
      <c r="M42" s="132" t="s">
        <v>297</v>
      </c>
      <c r="N42" s="168">
        <v>27</v>
      </c>
      <c r="O42" s="168">
        <v>25</v>
      </c>
      <c r="P42" s="168">
        <v>22</v>
      </c>
      <c r="Q42" s="134">
        <f t="shared" si="1"/>
        <v>74</v>
      </c>
      <c r="S42" s="133" t="s">
        <v>297</v>
      </c>
      <c r="T42" s="191">
        <v>14</v>
      </c>
      <c r="U42" s="191">
        <v>17</v>
      </c>
      <c r="V42" s="191">
        <v>10</v>
      </c>
      <c r="W42" s="134">
        <v>41</v>
      </c>
    </row>
    <row r="43" spans="1:23" ht="15.75" thickBot="1" x14ac:dyDescent="0.3">
      <c r="A43" s="133" t="s">
        <v>298</v>
      </c>
      <c r="B43" s="245">
        <v>0</v>
      </c>
      <c r="C43" s="245">
        <v>0</v>
      </c>
      <c r="D43" s="245">
        <v>0</v>
      </c>
      <c r="E43" s="134">
        <f t="shared" si="0"/>
        <v>0</v>
      </c>
      <c r="F43" s="54"/>
      <c r="G43" s="63" t="s">
        <v>298</v>
      </c>
      <c r="H43" s="34">
        <v>0</v>
      </c>
      <c r="I43" s="34">
        <v>3</v>
      </c>
      <c r="J43" s="34">
        <v>3</v>
      </c>
      <c r="K43" s="62">
        <f t="shared" si="2"/>
        <v>6</v>
      </c>
      <c r="L43"/>
      <c r="M43" s="63" t="s">
        <v>298</v>
      </c>
      <c r="N43" s="314">
        <v>1</v>
      </c>
      <c r="O43" s="314">
        <v>2</v>
      </c>
      <c r="P43" s="314">
        <v>2</v>
      </c>
      <c r="Q43" s="62">
        <f t="shared" si="1"/>
        <v>5</v>
      </c>
      <c r="S43" s="133" t="s">
        <v>298</v>
      </c>
      <c r="T43" s="191">
        <v>4</v>
      </c>
      <c r="U43" s="191">
        <v>2</v>
      </c>
      <c r="V43" s="191">
        <v>0</v>
      </c>
      <c r="W43" s="134">
        <v>6</v>
      </c>
    </row>
    <row r="44" spans="1:23" ht="15.75" thickBot="1" x14ac:dyDescent="0.3">
      <c r="A44" s="64" t="s">
        <v>90</v>
      </c>
      <c r="B44" s="136">
        <v>72</v>
      </c>
      <c r="C44" s="136">
        <v>112</v>
      </c>
      <c r="D44" s="136">
        <v>121</v>
      </c>
      <c r="E44" s="66">
        <f>SUM(B44:D44)</f>
        <v>305</v>
      </c>
      <c r="F44" s="54"/>
      <c r="G44" s="64" t="s">
        <v>90</v>
      </c>
      <c r="H44" s="65">
        <f>SUM(H10:H43)</f>
        <v>57</v>
      </c>
      <c r="I44" s="65">
        <f>SUM(I10:I43)</f>
        <v>103</v>
      </c>
      <c r="J44" s="65">
        <f>SUM(J10:J43)</f>
        <v>117</v>
      </c>
      <c r="K44" s="66">
        <f>SUM(K10:K43)</f>
        <v>277</v>
      </c>
      <c r="L44"/>
      <c r="M44" s="64" t="s">
        <v>90</v>
      </c>
      <c r="N44" s="169">
        <f>SUM(N10:N43)</f>
        <v>104</v>
      </c>
      <c r="O44" s="169">
        <f>SUM(O10:O43)</f>
        <v>101</v>
      </c>
      <c r="P44" s="169">
        <f>SUM(P10:P43)</f>
        <v>83</v>
      </c>
      <c r="Q44" s="169">
        <f>SUM(Q10:Q43)</f>
        <v>288</v>
      </c>
      <c r="S44" s="190" t="s">
        <v>90</v>
      </c>
      <c r="T44" s="389">
        <v>106</v>
      </c>
      <c r="U44" s="390">
        <v>104</v>
      </c>
      <c r="V44" s="390">
        <v>76</v>
      </c>
      <c r="W44" s="193">
        <v>286</v>
      </c>
    </row>
    <row r="45" spans="1:23" x14ac:dyDescent="0.25">
      <c r="F45" s="54"/>
    </row>
    <row r="46" spans="1:23" x14ac:dyDescent="0.25">
      <c r="F46" s="57"/>
    </row>
  </sheetData>
  <sheetProtection algorithmName="SHA-512" hashValue="UyplkhbVIIPhgsf6LmZbgZdXXYQq53QCE4F7tzENymLARHej5Dvij4O8EWm7/RpNboNpN2Lab42Ao5rG42Jf6w==" saltValue="a8DF9gBCKSXBQCOdpHWZaA==" spinCount="100000" sheet="1" objects="1" scenarios="1"/>
  <mergeCells count="5">
    <mergeCell ref="A3:N3"/>
    <mergeCell ref="A8:E8"/>
    <mergeCell ref="G8:K8"/>
    <mergeCell ref="M8:Q8"/>
    <mergeCell ref="S8:W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5"/>
  <sheetViews>
    <sheetView topLeftCell="I1" zoomScaleNormal="100" workbookViewId="0">
      <selection activeCell="S6" sqref="S6:W6"/>
    </sheetView>
  </sheetViews>
  <sheetFormatPr baseColWidth="10" defaultRowHeight="15" x14ac:dyDescent="0.25"/>
  <cols>
    <col min="1" max="1" width="34" style="1" customWidth="1"/>
    <col min="6" max="6" width="12.42578125" customWidth="1"/>
    <col min="7" max="7" width="29.28515625" customWidth="1"/>
    <col min="13" max="13" width="28.7109375" customWidth="1"/>
    <col min="18" max="18" width="11.42578125" style="21"/>
    <col min="19" max="19" width="30.7109375" customWidth="1"/>
  </cols>
  <sheetData>
    <row r="1" spans="1:23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3" x14ac:dyDescent="0.2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15.75" x14ac:dyDescent="0.25">
      <c r="B3" s="366" t="s">
        <v>70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</row>
    <row r="4" spans="1:23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3" ht="16.5" thickBot="1" x14ac:dyDescent="0.3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23" ht="63" customHeight="1" thickBot="1" x14ac:dyDescent="0.3">
      <c r="A6" s="374" t="s">
        <v>336</v>
      </c>
      <c r="B6" s="375"/>
      <c r="C6" s="375"/>
      <c r="D6" s="375"/>
      <c r="E6" s="376"/>
      <c r="G6" s="374" t="s">
        <v>337</v>
      </c>
      <c r="H6" s="375"/>
      <c r="I6" s="375"/>
      <c r="J6" s="375"/>
      <c r="K6" s="376"/>
      <c r="L6" s="21"/>
      <c r="M6" s="374" t="s">
        <v>338</v>
      </c>
      <c r="N6" s="375"/>
      <c r="O6" s="375"/>
      <c r="P6" s="375"/>
      <c r="Q6" s="376"/>
      <c r="S6" s="371" t="s">
        <v>339</v>
      </c>
      <c r="T6" s="372"/>
      <c r="U6" s="372"/>
      <c r="V6" s="372"/>
      <c r="W6" s="373"/>
    </row>
    <row r="7" spans="1:23" x14ac:dyDescent="0.25">
      <c r="A7" s="138" t="s">
        <v>44</v>
      </c>
      <c r="B7" s="141" t="s">
        <v>1</v>
      </c>
      <c r="C7" s="141" t="s">
        <v>2</v>
      </c>
      <c r="D7" s="141" t="s">
        <v>3</v>
      </c>
      <c r="E7" s="59" t="s">
        <v>4</v>
      </c>
      <c r="F7" s="98"/>
      <c r="G7" s="138" t="s">
        <v>44</v>
      </c>
      <c r="H7" s="58" t="s">
        <v>154</v>
      </c>
      <c r="I7" s="58" t="s">
        <v>155</v>
      </c>
      <c r="J7" s="58" t="s">
        <v>156</v>
      </c>
      <c r="K7" s="59" t="s">
        <v>4</v>
      </c>
      <c r="M7" s="138" t="s">
        <v>44</v>
      </c>
      <c r="N7" s="141" t="s">
        <v>157</v>
      </c>
      <c r="O7" s="141" t="s">
        <v>158</v>
      </c>
      <c r="P7" s="141" t="s">
        <v>159</v>
      </c>
      <c r="Q7" s="59" t="s">
        <v>4</v>
      </c>
      <c r="S7" s="138" t="s">
        <v>44</v>
      </c>
      <c r="T7" s="141" t="s">
        <v>160</v>
      </c>
      <c r="U7" s="141" t="s">
        <v>161</v>
      </c>
      <c r="V7" s="141" t="s">
        <v>162</v>
      </c>
      <c r="W7" s="59" t="s">
        <v>4</v>
      </c>
    </row>
    <row r="8" spans="1:23" x14ac:dyDescent="0.25">
      <c r="A8" s="140" t="s">
        <v>262</v>
      </c>
      <c r="B8" s="245">
        <v>0</v>
      </c>
      <c r="C8" s="245">
        <v>0</v>
      </c>
      <c r="D8" s="245">
        <v>0</v>
      </c>
      <c r="E8" s="134">
        <f t="shared" ref="E8:E34" si="0">SUM(B8:D8)</f>
        <v>0</v>
      </c>
      <c r="F8" s="54"/>
      <c r="G8" s="139" t="s">
        <v>262</v>
      </c>
      <c r="H8" s="263">
        <v>0</v>
      </c>
      <c r="I8" s="263">
        <v>0</v>
      </c>
      <c r="J8" s="263">
        <v>0</v>
      </c>
      <c r="K8" s="62">
        <f t="shared" ref="K8:K54" si="1">SUM(H8:J8)</f>
        <v>0</v>
      </c>
      <c r="M8" s="140" t="s">
        <v>262</v>
      </c>
      <c r="N8" s="137">
        <v>0</v>
      </c>
      <c r="O8" s="137">
        <v>0</v>
      </c>
      <c r="P8" s="137">
        <v>0</v>
      </c>
      <c r="Q8" s="134">
        <f t="shared" ref="Q8:Q54" si="2">SUM(N8:P8)</f>
        <v>0</v>
      </c>
      <c r="R8" s="312"/>
      <c r="S8" s="140" t="s">
        <v>262</v>
      </c>
      <c r="T8" s="137">
        <v>0</v>
      </c>
      <c r="U8" s="137">
        <v>0</v>
      </c>
      <c r="V8" s="137">
        <v>0</v>
      </c>
      <c r="W8" s="134">
        <f t="shared" ref="W8:W55" si="3">SUM(T8:V8)</f>
        <v>0</v>
      </c>
    </row>
    <row r="9" spans="1:23" x14ac:dyDescent="0.25">
      <c r="A9" s="140" t="s">
        <v>91</v>
      </c>
      <c r="B9" s="245">
        <v>0</v>
      </c>
      <c r="C9" s="245">
        <v>0</v>
      </c>
      <c r="D9" s="245">
        <v>0</v>
      </c>
      <c r="E9" s="134">
        <f t="shared" si="0"/>
        <v>0</v>
      </c>
      <c r="F9" s="54"/>
      <c r="G9" s="139" t="s">
        <v>91</v>
      </c>
      <c r="H9" s="263">
        <v>0</v>
      </c>
      <c r="I9" s="263">
        <v>0</v>
      </c>
      <c r="J9" s="263">
        <v>0</v>
      </c>
      <c r="K9" s="62">
        <f t="shared" si="1"/>
        <v>0</v>
      </c>
      <c r="M9" s="140" t="s">
        <v>91</v>
      </c>
      <c r="N9" s="137">
        <v>0</v>
      </c>
      <c r="O9" s="137">
        <v>0</v>
      </c>
      <c r="P9" s="137">
        <v>0</v>
      </c>
      <c r="Q9" s="134">
        <f t="shared" si="2"/>
        <v>0</v>
      </c>
      <c r="R9" s="318"/>
      <c r="S9" s="140" t="s">
        <v>91</v>
      </c>
      <c r="T9" s="137">
        <v>0</v>
      </c>
      <c r="U9" s="137">
        <v>0</v>
      </c>
      <c r="V9" s="137">
        <v>0</v>
      </c>
      <c r="W9" s="134">
        <f t="shared" si="3"/>
        <v>0</v>
      </c>
    </row>
    <row r="10" spans="1:23" x14ac:dyDescent="0.25">
      <c r="A10" s="140" t="s">
        <v>263</v>
      </c>
      <c r="B10" s="245">
        <v>0</v>
      </c>
      <c r="C10" s="245">
        <v>0</v>
      </c>
      <c r="D10" s="245">
        <v>0</v>
      </c>
      <c r="E10" s="134">
        <f t="shared" si="0"/>
        <v>0</v>
      </c>
      <c r="F10" s="54"/>
      <c r="G10" s="139" t="s">
        <v>263</v>
      </c>
      <c r="H10" s="263">
        <v>0</v>
      </c>
      <c r="I10" s="263">
        <v>0</v>
      </c>
      <c r="J10" s="263">
        <v>0</v>
      </c>
      <c r="K10" s="62">
        <f t="shared" si="1"/>
        <v>0</v>
      </c>
      <c r="M10" s="140" t="s">
        <v>263</v>
      </c>
      <c r="N10" s="137">
        <v>0</v>
      </c>
      <c r="O10" s="137">
        <v>0</v>
      </c>
      <c r="P10" s="137">
        <v>0</v>
      </c>
      <c r="Q10" s="134">
        <f t="shared" si="2"/>
        <v>0</v>
      </c>
      <c r="R10" s="318"/>
      <c r="S10" s="140" t="s">
        <v>263</v>
      </c>
      <c r="T10" s="137">
        <v>0</v>
      </c>
      <c r="U10" s="137">
        <v>0</v>
      </c>
      <c r="V10" s="137">
        <v>0</v>
      </c>
      <c r="W10" s="134">
        <f t="shared" si="3"/>
        <v>0</v>
      </c>
    </row>
    <row r="11" spans="1:23" x14ac:dyDescent="0.25">
      <c r="A11" s="140" t="s">
        <v>301</v>
      </c>
      <c r="B11" s="245">
        <v>7</v>
      </c>
      <c r="C11" s="245">
        <v>11</v>
      </c>
      <c r="D11" s="245">
        <v>9</v>
      </c>
      <c r="E11" s="134">
        <f t="shared" si="0"/>
        <v>27</v>
      </c>
      <c r="F11" s="54"/>
      <c r="G11" s="139" t="s">
        <v>301</v>
      </c>
      <c r="H11" s="263">
        <v>0</v>
      </c>
      <c r="I11" s="263">
        <v>0</v>
      </c>
      <c r="J11" s="263">
        <v>0</v>
      </c>
      <c r="K11" s="62">
        <f t="shared" si="1"/>
        <v>0</v>
      </c>
      <c r="M11" s="140" t="s">
        <v>301</v>
      </c>
      <c r="N11" s="137">
        <v>0</v>
      </c>
      <c r="O11" s="137">
        <v>0</v>
      </c>
      <c r="P11" s="137">
        <v>0</v>
      </c>
      <c r="Q11" s="134">
        <f t="shared" si="2"/>
        <v>0</v>
      </c>
      <c r="R11" s="312"/>
      <c r="S11" s="140" t="s">
        <v>301</v>
      </c>
      <c r="T11" s="137"/>
      <c r="U11" s="137"/>
      <c r="V11" s="137"/>
      <c r="W11" s="134">
        <f t="shared" si="3"/>
        <v>0</v>
      </c>
    </row>
    <row r="12" spans="1:23" x14ac:dyDescent="0.25">
      <c r="A12" s="140" t="s">
        <v>92</v>
      </c>
      <c r="B12" s="245">
        <v>0</v>
      </c>
      <c r="C12" s="245">
        <v>0</v>
      </c>
      <c r="D12" s="245">
        <v>0</v>
      </c>
      <c r="E12" s="134">
        <f t="shared" si="0"/>
        <v>0</v>
      </c>
      <c r="F12" s="54"/>
      <c r="G12" s="139" t="s">
        <v>92</v>
      </c>
      <c r="H12" s="263">
        <v>1</v>
      </c>
      <c r="I12" s="263">
        <v>10</v>
      </c>
      <c r="J12" s="263">
        <v>5</v>
      </c>
      <c r="K12" s="62">
        <f t="shared" si="1"/>
        <v>16</v>
      </c>
      <c r="M12" s="140" t="s">
        <v>92</v>
      </c>
      <c r="N12" s="137">
        <v>2</v>
      </c>
      <c r="O12" s="137">
        <v>8</v>
      </c>
      <c r="P12" s="137">
        <v>8</v>
      </c>
      <c r="Q12" s="134">
        <f t="shared" si="2"/>
        <v>18</v>
      </c>
      <c r="R12" s="318"/>
      <c r="S12" s="140" t="s">
        <v>92</v>
      </c>
      <c r="T12" s="137">
        <v>7</v>
      </c>
      <c r="U12" s="137">
        <v>4</v>
      </c>
      <c r="V12" s="137">
        <v>6</v>
      </c>
      <c r="W12" s="134">
        <f t="shared" si="3"/>
        <v>17</v>
      </c>
    </row>
    <row r="13" spans="1:23" x14ac:dyDescent="0.25">
      <c r="A13" s="140" t="s">
        <v>264</v>
      </c>
      <c r="B13" s="245">
        <v>0</v>
      </c>
      <c r="C13" s="245">
        <v>0</v>
      </c>
      <c r="D13" s="245">
        <v>0</v>
      </c>
      <c r="E13" s="134">
        <f t="shared" si="0"/>
        <v>0</v>
      </c>
      <c r="F13" s="54"/>
      <c r="G13" s="139" t="s">
        <v>264</v>
      </c>
      <c r="H13" s="263">
        <v>0</v>
      </c>
      <c r="I13" s="263">
        <v>0</v>
      </c>
      <c r="J13" s="263">
        <v>5</v>
      </c>
      <c r="K13" s="62">
        <f t="shared" si="1"/>
        <v>5</v>
      </c>
      <c r="M13" s="140" t="s">
        <v>264</v>
      </c>
      <c r="N13" s="137">
        <v>8</v>
      </c>
      <c r="O13" s="137">
        <v>8</v>
      </c>
      <c r="P13" s="137">
        <v>4</v>
      </c>
      <c r="Q13" s="134">
        <f t="shared" si="2"/>
        <v>20</v>
      </c>
      <c r="R13" s="318"/>
      <c r="S13" s="140" t="s">
        <v>264</v>
      </c>
      <c r="T13" s="137">
        <v>4</v>
      </c>
      <c r="U13" s="137">
        <v>3</v>
      </c>
      <c r="V13" s="137">
        <v>1</v>
      </c>
      <c r="W13" s="134">
        <f t="shared" si="3"/>
        <v>8</v>
      </c>
    </row>
    <row r="14" spans="1:23" x14ac:dyDescent="0.25">
      <c r="A14" s="140" t="s">
        <v>93</v>
      </c>
      <c r="B14" s="245">
        <v>4</v>
      </c>
      <c r="C14" s="245">
        <v>2</v>
      </c>
      <c r="D14" s="245">
        <v>9</v>
      </c>
      <c r="E14" s="134">
        <f t="shared" si="0"/>
        <v>15</v>
      </c>
      <c r="F14" s="54"/>
      <c r="G14" s="139" t="s">
        <v>93</v>
      </c>
      <c r="H14" s="263">
        <v>0</v>
      </c>
      <c r="I14" s="263">
        <v>1</v>
      </c>
      <c r="J14" s="263">
        <v>0</v>
      </c>
      <c r="K14" s="62">
        <f t="shared" si="1"/>
        <v>1</v>
      </c>
      <c r="M14" s="140" t="s">
        <v>93</v>
      </c>
      <c r="N14" s="137">
        <v>0</v>
      </c>
      <c r="O14" s="137">
        <v>0</v>
      </c>
      <c r="P14" s="137">
        <v>0</v>
      </c>
      <c r="Q14" s="134">
        <f t="shared" si="2"/>
        <v>0</v>
      </c>
      <c r="R14" s="318"/>
      <c r="S14" s="140" t="s">
        <v>93</v>
      </c>
      <c r="T14" s="137">
        <v>0</v>
      </c>
      <c r="U14" s="137">
        <v>0</v>
      </c>
      <c r="V14" s="137">
        <v>0</v>
      </c>
      <c r="W14" s="134">
        <f t="shared" si="3"/>
        <v>0</v>
      </c>
    </row>
    <row r="15" spans="1:23" x14ac:dyDescent="0.25">
      <c r="A15" s="140" t="s">
        <v>94</v>
      </c>
      <c r="B15" s="245">
        <v>4</v>
      </c>
      <c r="C15" s="245">
        <v>2</v>
      </c>
      <c r="D15" s="245">
        <v>9</v>
      </c>
      <c r="E15" s="134">
        <f t="shared" si="0"/>
        <v>15</v>
      </c>
      <c r="F15" s="56"/>
      <c r="G15" s="139" t="s">
        <v>94</v>
      </c>
      <c r="H15" s="263">
        <v>5</v>
      </c>
      <c r="I15" s="263">
        <v>6</v>
      </c>
      <c r="J15" s="263">
        <v>64</v>
      </c>
      <c r="K15" s="62">
        <f t="shared" si="1"/>
        <v>75</v>
      </c>
      <c r="M15" s="140" t="s">
        <v>94</v>
      </c>
      <c r="N15" s="137">
        <v>5</v>
      </c>
      <c r="O15" s="137">
        <v>4</v>
      </c>
      <c r="P15" s="137">
        <v>6</v>
      </c>
      <c r="Q15" s="134">
        <f t="shared" si="2"/>
        <v>15</v>
      </c>
      <c r="R15" s="318"/>
      <c r="S15" s="140" t="s">
        <v>94</v>
      </c>
      <c r="T15" s="137">
        <v>7</v>
      </c>
      <c r="U15" s="137">
        <v>0</v>
      </c>
      <c r="V15" s="137">
        <v>4</v>
      </c>
      <c r="W15" s="134">
        <f t="shared" si="3"/>
        <v>11</v>
      </c>
    </row>
    <row r="16" spans="1:23" x14ac:dyDescent="0.25">
      <c r="A16" s="140" t="s">
        <v>95</v>
      </c>
      <c r="B16" s="245">
        <v>0</v>
      </c>
      <c r="C16" s="245">
        <v>0</v>
      </c>
      <c r="D16" s="245">
        <v>0</v>
      </c>
      <c r="E16" s="134">
        <f t="shared" si="0"/>
        <v>0</v>
      </c>
      <c r="F16" s="56"/>
      <c r="G16" s="139" t="s">
        <v>95</v>
      </c>
      <c r="H16" s="263">
        <v>0</v>
      </c>
      <c r="I16" s="263">
        <v>0</v>
      </c>
      <c r="J16" s="263">
        <v>0</v>
      </c>
      <c r="K16" s="62">
        <f t="shared" si="1"/>
        <v>0</v>
      </c>
      <c r="M16" s="140" t="s">
        <v>95</v>
      </c>
      <c r="N16" s="137">
        <v>0</v>
      </c>
      <c r="O16" s="137">
        <v>0</v>
      </c>
      <c r="P16" s="137">
        <v>0</v>
      </c>
      <c r="Q16" s="134">
        <f t="shared" si="2"/>
        <v>0</v>
      </c>
      <c r="R16" s="318"/>
      <c r="S16" s="140" t="s">
        <v>95</v>
      </c>
      <c r="T16" s="137">
        <v>0</v>
      </c>
      <c r="U16" s="137">
        <v>0</v>
      </c>
      <c r="V16" s="137">
        <v>0</v>
      </c>
      <c r="W16" s="134">
        <f t="shared" si="3"/>
        <v>0</v>
      </c>
    </row>
    <row r="17" spans="1:23" x14ac:dyDescent="0.25">
      <c r="A17" s="140" t="s">
        <v>96</v>
      </c>
      <c r="B17" s="245">
        <v>0</v>
      </c>
      <c r="C17" s="245">
        <v>0</v>
      </c>
      <c r="D17" s="245">
        <v>0</v>
      </c>
      <c r="E17" s="134">
        <f t="shared" si="0"/>
        <v>0</v>
      </c>
      <c r="F17" s="54"/>
      <c r="G17" s="139" t="s">
        <v>96</v>
      </c>
      <c r="H17" s="263">
        <v>0</v>
      </c>
      <c r="I17" s="263">
        <v>1</v>
      </c>
      <c r="J17" s="263">
        <v>1</v>
      </c>
      <c r="K17" s="62">
        <f t="shared" si="1"/>
        <v>2</v>
      </c>
      <c r="M17" s="140" t="s">
        <v>96</v>
      </c>
      <c r="N17" s="137">
        <v>1</v>
      </c>
      <c r="O17" s="137">
        <v>2</v>
      </c>
      <c r="P17" s="137">
        <v>0</v>
      </c>
      <c r="Q17" s="134">
        <f t="shared" si="2"/>
        <v>3</v>
      </c>
      <c r="R17" s="318"/>
      <c r="S17" s="140" t="s">
        <v>96</v>
      </c>
      <c r="T17" s="137">
        <v>1</v>
      </c>
      <c r="U17" s="137">
        <v>2</v>
      </c>
      <c r="V17" s="137">
        <v>0</v>
      </c>
      <c r="W17" s="134">
        <f t="shared" si="3"/>
        <v>3</v>
      </c>
    </row>
    <row r="18" spans="1:23" x14ac:dyDescent="0.25">
      <c r="A18" s="140" t="s">
        <v>97</v>
      </c>
      <c r="B18" s="245">
        <v>0</v>
      </c>
      <c r="C18" s="245">
        <v>1</v>
      </c>
      <c r="D18" s="245">
        <v>1</v>
      </c>
      <c r="E18" s="134">
        <f t="shared" si="0"/>
        <v>2</v>
      </c>
      <c r="F18" s="56"/>
      <c r="G18" s="139" t="s">
        <v>97</v>
      </c>
      <c r="H18" s="263">
        <v>3</v>
      </c>
      <c r="I18" s="263">
        <v>0</v>
      </c>
      <c r="J18" s="263">
        <v>6</v>
      </c>
      <c r="K18" s="62">
        <f t="shared" si="1"/>
        <v>9</v>
      </c>
      <c r="M18" s="140" t="s">
        <v>97</v>
      </c>
      <c r="N18" s="316">
        <v>3</v>
      </c>
      <c r="O18" s="316">
        <v>3</v>
      </c>
      <c r="P18" s="316">
        <v>3</v>
      </c>
      <c r="Q18" s="134">
        <f t="shared" si="2"/>
        <v>9</v>
      </c>
      <c r="R18" s="318"/>
      <c r="S18" s="140" t="s">
        <v>97</v>
      </c>
      <c r="T18" s="137">
        <v>4</v>
      </c>
      <c r="U18" s="137">
        <v>5</v>
      </c>
      <c r="V18" s="137">
        <v>1</v>
      </c>
      <c r="W18" s="134">
        <f t="shared" si="3"/>
        <v>10</v>
      </c>
    </row>
    <row r="19" spans="1:23" x14ac:dyDescent="0.25">
      <c r="A19" s="140" t="s">
        <v>98</v>
      </c>
      <c r="B19" s="245">
        <v>3</v>
      </c>
      <c r="C19" s="245">
        <v>5</v>
      </c>
      <c r="D19" s="245">
        <v>8</v>
      </c>
      <c r="E19" s="134">
        <f t="shared" si="0"/>
        <v>16</v>
      </c>
      <c r="F19" s="56"/>
      <c r="G19" s="139" t="s">
        <v>98</v>
      </c>
      <c r="H19" s="263">
        <v>22</v>
      </c>
      <c r="I19" s="263">
        <v>21</v>
      </c>
      <c r="J19" s="263">
        <v>8</v>
      </c>
      <c r="K19" s="62">
        <f t="shared" si="1"/>
        <v>51</v>
      </c>
      <c r="M19" s="140" t="s">
        <v>98</v>
      </c>
      <c r="N19" s="313">
        <v>14</v>
      </c>
      <c r="O19" s="313">
        <v>11</v>
      </c>
      <c r="P19" s="313">
        <v>8</v>
      </c>
      <c r="Q19" s="134">
        <f t="shared" si="2"/>
        <v>33</v>
      </c>
      <c r="R19" s="318"/>
      <c r="S19" s="140" t="s">
        <v>98</v>
      </c>
      <c r="T19" s="137">
        <v>8</v>
      </c>
      <c r="U19" s="137">
        <v>13</v>
      </c>
      <c r="V19" s="137">
        <v>6</v>
      </c>
      <c r="W19" s="134">
        <f t="shared" si="3"/>
        <v>27</v>
      </c>
    </row>
    <row r="20" spans="1:23" x14ac:dyDescent="0.25">
      <c r="A20" s="140" t="s">
        <v>99</v>
      </c>
      <c r="B20" s="245">
        <v>0</v>
      </c>
      <c r="C20" s="245">
        <v>0</v>
      </c>
      <c r="D20" s="245">
        <v>0</v>
      </c>
      <c r="E20" s="134">
        <f t="shared" si="0"/>
        <v>0</v>
      </c>
      <c r="F20" s="56"/>
      <c r="G20" s="139" t="s">
        <v>99</v>
      </c>
      <c r="H20" s="263">
        <v>5</v>
      </c>
      <c r="I20" s="263">
        <v>7</v>
      </c>
      <c r="J20" s="263">
        <v>5</v>
      </c>
      <c r="K20" s="62">
        <f t="shared" si="1"/>
        <v>17</v>
      </c>
      <c r="M20" s="140" t="s">
        <v>99</v>
      </c>
      <c r="N20" s="313">
        <v>7</v>
      </c>
      <c r="O20" s="313">
        <v>4</v>
      </c>
      <c r="P20" s="313">
        <v>9</v>
      </c>
      <c r="Q20" s="134">
        <f t="shared" si="2"/>
        <v>20</v>
      </c>
      <c r="R20" s="312"/>
      <c r="S20" s="140" t="s">
        <v>99</v>
      </c>
      <c r="T20" s="137">
        <v>3</v>
      </c>
      <c r="U20" s="137">
        <v>1</v>
      </c>
      <c r="V20" s="137">
        <v>4</v>
      </c>
      <c r="W20" s="134">
        <f t="shared" si="3"/>
        <v>8</v>
      </c>
    </row>
    <row r="21" spans="1:23" x14ac:dyDescent="0.25">
      <c r="A21" s="140" t="s">
        <v>265</v>
      </c>
      <c r="B21" s="245">
        <v>0</v>
      </c>
      <c r="C21" s="245">
        <v>1</v>
      </c>
      <c r="D21" s="245">
        <v>2</v>
      </c>
      <c r="E21" s="134">
        <f t="shared" si="0"/>
        <v>3</v>
      </c>
      <c r="F21" s="56"/>
      <c r="G21" s="139" t="s">
        <v>265</v>
      </c>
      <c r="H21" s="263">
        <v>1</v>
      </c>
      <c r="I21" s="263">
        <v>9</v>
      </c>
      <c r="J21" s="263">
        <v>18</v>
      </c>
      <c r="K21" s="62">
        <f t="shared" si="1"/>
        <v>28</v>
      </c>
      <c r="M21" s="140" t="s">
        <v>265</v>
      </c>
      <c r="N21" s="313">
        <v>17</v>
      </c>
      <c r="O21" s="313">
        <v>27</v>
      </c>
      <c r="P21" s="313">
        <v>20</v>
      </c>
      <c r="Q21" s="134">
        <f t="shared" si="2"/>
        <v>64</v>
      </c>
      <c r="R21" s="312"/>
      <c r="S21" s="140" t="s">
        <v>265</v>
      </c>
      <c r="T21" s="137">
        <v>34</v>
      </c>
      <c r="U21" s="137">
        <v>21</v>
      </c>
      <c r="V21" s="137">
        <v>28</v>
      </c>
      <c r="W21" s="134">
        <f t="shared" si="3"/>
        <v>83</v>
      </c>
    </row>
    <row r="22" spans="1:23" x14ac:dyDescent="0.25">
      <c r="A22" s="140" t="s">
        <v>302</v>
      </c>
      <c r="B22" s="245">
        <v>0</v>
      </c>
      <c r="C22" s="245">
        <v>0</v>
      </c>
      <c r="D22" s="245">
        <v>0</v>
      </c>
      <c r="E22" s="134">
        <f t="shared" si="0"/>
        <v>0</v>
      </c>
      <c r="F22" s="54"/>
      <c r="G22" s="139" t="s">
        <v>302</v>
      </c>
      <c r="H22" s="263">
        <v>0</v>
      </c>
      <c r="I22" s="263">
        <v>6</v>
      </c>
      <c r="J22" s="263">
        <v>8</v>
      </c>
      <c r="K22" s="62">
        <f t="shared" si="1"/>
        <v>14</v>
      </c>
      <c r="M22" s="140" t="s">
        <v>302</v>
      </c>
      <c r="N22" s="168">
        <v>6</v>
      </c>
      <c r="O22" s="168">
        <v>3</v>
      </c>
      <c r="P22" s="168">
        <v>7</v>
      </c>
      <c r="Q22" s="134">
        <f t="shared" si="2"/>
        <v>16</v>
      </c>
      <c r="R22" s="312"/>
      <c r="S22" s="140" t="s">
        <v>302</v>
      </c>
      <c r="T22" s="137">
        <v>7</v>
      </c>
      <c r="U22" s="137">
        <v>3</v>
      </c>
      <c r="V22" s="137">
        <v>5</v>
      </c>
      <c r="W22" s="134">
        <f t="shared" si="3"/>
        <v>15</v>
      </c>
    </row>
    <row r="23" spans="1:23" x14ac:dyDescent="0.25">
      <c r="A23" s="140" t="s">
        <v>303</v>
      </c>
      <c r="B23" s="245">
        <v>0</v>
      </c>
      <c r="C23" s="245">
        <v>0</v>
      </c>
      <c r="D23" s="245">
        <v>0</v>
      </c>
      <c r="E23" s="134">
        <f t="shared" si="0"/>
        <v>0</v>
      </c>
      <c r="F23" s="54"/>
      <c r="G23" s="139" t="s">
        <v>303</v>
      </c>
      <c r="H23" s="263">
        <v>0</v>
      </c>
      <c r="I23" s="263">
        <v>0</v>
      </c>
      <c r="J23" s="263">
        <v>0</v>
      </c>
      <c r="K23" s="62">
        <f t="shared" si="1"/>
        <v>0</v>
      </c>
      <c r="M23" s="140" t="s">
        <v>303</v>
      </c>
      <c r="N23" s="317">
        <v>0</v>
      </c>
      <c r="O23" s="317">
        <v>0</v>
      </c>
      <c r="P23" s="317">
        <v>0</v>
      </c>
      <c r="Q23" s="134">
        <f t="shared" si="2"/>
        <v>0</v>
      </c>
      <c r="R23" s="312"/>
      <c r="S23" s="140" t="s">
        <v>303</v>
      </c>
      <c r="T23" s="137">
        <v>0</v>
      </c>
      <c r="U23" s="137">
        <v>0</v>
      </c>
      <c r="V23" s="137">
        <v>0</v>
      </c>
      <c r="W23" s="134">
        <f t="shared" si="3"/>
        <v>0</v>
      </c>
    </row>
    <row r="24" spans="1:23" ht="24.75" x14ac:dyDescent="0.25">
      <c r="A24" s="140" t="s">
        <v>304</v>
      </c>
      <c r="B24" s="245">
        <v>0</v>
      </c>
      <c r="C24" s="245">
        <v>0</v>
      </c>
      <c r="D24" s="245">
        <v>0</v>
      </c>
      <c r="E24" s="134">
        <f t="shared" si="0"/>
        <v>0</v>
      </c>
      <c r="F24" s="54"/>
      <c r="G24" s="139" t="s">
        <v>304</v>
      </c>
      <c r="H24" s="272">
        <v>0</v>
      </c>
      <c r="I24" s="263">
        <v>0</v>
      </c>
      <c r="J24" s="263">
        <v>0</v>
      </c>
      <c r="K24" s="62">
        <f t="shared" si="1"/>
        <v>0</v>
      </c>
      <c r="M24" s="140" t="s">
        <v>304</v>
      </c>
      <c r="N24" s="137">
        <v>0</v>
      </c>
      <c r="O24" s="137">
        <v>0</v>
      </c>
      <c r="P24" s="137">
        <v>0</v>
      </c>
      <c r="Q24" s="134">
        <f t="shared" si="2"/>
        <v>0</v>
      </c>
      <c r="R24" s="312"/>
      <c r="S24" s="140" t="s">
        <v>304</v>
      </c>
      <c r="T24" s="391">
        <v>0</v>
      </c>
      <c r="U24" s="391">
        <v>0</v>
      </c>
      <c r="V24" s="391">
        <v>0</v>
      </c>
      <c r="W24" s="134">
        <f>SUM(T25:V25)</f>
        <v>439</v>
      </c>
    </row>
    <row r="25" spans="1:23" ht="24.75" x14ac:dyDescent="0.25">
      <c r="A25" s="140" t="s">
        <v>305</v>
      </c>
      <c r="B25" s="245">
        <v>0</v>
      </c>
      <c r="C25" s="245">
        <v>2</v>
      </c>
      <c r="D25" s="245">
        <v>0</v>
      </c>
      <c r="E25" s="134">
        <f t="shared" si="0"/>
        <v>2</v>
      </c>
      <c r="F25" s="54"/>
      <c r="G25" s="139" t="s">
        <v>305</v>
      </c>
      <c r="H25" s="263">
        <v>7</v>
      </c>
      <c r="I25" s="263">
        <v>33</v>
      </c>
      <c r="J25" s="263">
        <v>103</v>
      </c>
      <c r="K25" s="62">
        <f t="shared" si="1"/>
        <v>143</v>
      </c>
      <c r="M25" s="140" t="s">
        <v>305</v>
      </c>
      <c r="N25" s="137">
        <v>68</v>
      </c>
      <c r="O25" s="137">
        <v>130</v>
      </c>
      <c r="P25" s="137">
        <v>129</v>
      </c>
      <c r="Q25" s="134">
        <f t="shared" si="2"/>
        <v>327</v>
      </c>
      <c r="R25" s="312"/>
      <c r="S25" s="140" t="s">
        <v>305</v>
      </c>
      <c r="T25" s="137">
        <v>142</v>
      </c>
      <c r="U25" s="137">
        <v>158</v>
      </c>
      <c r="V25" s="137">
        <v>139</v>
      </c>
      <c r="W25" s="134" t="e">
        <f>SUM(#REF!)</f>
        <v>#REF!</v>
      </c>
    </row>
    <row r="26" spans="1:23" x14ac:dyDescent="0.25">
      <c r="A26" s="140" t="s">
        <v>127</v>
      </c>
      <c r="B26" s="245">
        <v>0</v>
      </c>
      <c r="C26" s="245">
        <v>0</v>
      </c>
      <c r="D26" s="245">
        <v>0</v>
      </c>
      <c r="E26" s="134">
        <f t="shared" si="0"/>
        <v>0</v>
      </c>
      <c r="F26" s="54"/>
      <c r="G26" s="139" t="s">
        <v>127</v>
      </c>
      <c r="H26" s="263">
        <v>0</v>
      </c>
      <c r="I26" s="263">
        <v>0</v>
      </c>
      <c r="J26" s="263">
        <v>4</v>
      </c>
      <c r="K26" s="62">
        <f t="shared" si="1"/>
        <v>4</v>
      </c>
      <c r="M26" s="140" t="s">
        <v>127</v>
      </c>
      <c r="N26" s="137">
        <v>1</v>
      </c>
      <c r="O26" s="137">
        <v>0</v>
      </c>
      <c r="P26" s="137">
        <v>1</v>
      </c>
      <c r="Q26" s="134">
        <f t="shared" si="2"/>
        <v>2</v>
      </c>
      <c r="R26" s="312"/>
      <c r="S26" s="140" t="s">
        <v>127</v>
      </c>
      <c r="T26" s="137">
        <v>1</v>
      </c>
      <c r="U26" s="137">
        <v>2</v>
      </c>
      <c r="V26" s="137">
        <v>2</v>
      </c>
      <c r="W26" s="134">
        <f>SUM(T26:V26)</f>
        <v>5</v>
      </c>
    </row>
    <row r="27" spans="1:23" x14ac:dyDescent="0.25">
      <c r="A27" s="140" t="s">
        <v>116</v>
      </c>
      <c r="B27" s="245">
        <v>0</v>
      </c>
      <c r="C27" s="245">
        <v>4</v>
      </c>
      <c r="D27" s="245">
        <v>1</v>
      </c>
      <c r="E27" s="134">
        <f t="shared" si="0"/>
        <v>5</v>
      </c>
      <c r="F27" s="54"/>
      <c r="G27" s="139" t="s">
        <v>116</v>
      </c>
      <c r="H27" s="263">
        <v>0</v>
      </c>
      <c r="I27" s="263">
        <v>1</v>
      </c>
      <c r="J27" s="263">
        <v>0</v>
      </c>
      <c r="K27" s="62">
        <f t="shared" si="1"/>
        <v>1</v>
      </c>
      <c r="M27" s="140" t="s">
        <v>116</v>
      </c>
      <c r="N27" s="137">
        <v>1</v>
      </c>
      <c r="O27" s="137">
        <v>2</v>
      </c>
      <c r="P27" s="137">
        <v>0</v>
      </c>
      <c r="Q27" s="134">
        <f t="shared" si="2"/>
        <v>3</v>
      </c>
      <c r="R27" s="312"/>
      <c r="S27" s="140" t="s">
        <v>116</v>
      </c>
      <c r="T27" s="137">
        <v>0</v>
      </c>
      <c r="U27" s="137">
        <v>2</v>
      </c>
      <c r="V27" s="137">
        <v>4</v>
      </c>
      <c r="W27" s="134">
        <f t="shared" si="3"/>
        <v>6</v>
      </c>
    </row>
    <row r="28" spans="1:23" x14ac:dyDescent="0.25">
      <c r="A28" s="140" t="s">
        <v>100</v>
      </c>
      <c r="B28" s="245">
        <v>7</v>
      </c>
      <c r="C28" s="245">
        <v>10</v>
      </c>
      <c r="D28" s="245">
        <v>12</v>
      </c>
      <c r="E28" s="134">
        <f t="shared" si="0"/>
        <v>29</v>
      </c>
      <c r="F28" s="54"/>
      <c r="G28" s="139" t="s">
        <v>100</v>
      </c>
      <c r="H28" s="263">
        <v>4</v>
      </c>
      <c r="I28" s="263">
        <v>3</v>
      </c>
      <c r="J28" s="263">
        <v>1</v>
      </c>
      <c r="K28" s="62">
        <f t="shared" si="1"/>
        <v>8</v>
      </c>
      <c r="M28" s="140" t="s">
        <v>100</v>
      </c>
      <c r="N28" s="137">
        <v>4</v>
      </c>
      <c r="O28" s="137">
        <v>1</v>
      </c>
      <c r="P28" s="137">
        <v>5</v>
      </c>
      <c r="Q28" s="134">
        <f t="shared" si="2"/>
        <v>10</v>
      </c>
      <c r="R28" s="312"/>
      <c r="S28" s="140" t="s">
        <v>100</v>
      </c>
      <c r="T28" s="137">
        <v>1</v>
      </c>
      <c r="U28" s="137">
        <v>4</v>
      </c>
      <c r="V28" s="137">
        <v>2</v>
      </c>
      <c r="W28" s="134">
        <f t="shared" si="3"/>
        <v>7</v>
      </c>
    </row>
    <row r="29" spans="1:23" x14ac:dyDescent="0.25">
      <c r="A29" s="140" t="s">
        <v>101</v>
      </c>
      <c r="B29" s="245">
        <v>4</v>
      </c>
      <c r="C29" s="245">
        <v>6</v>
      </c>
      <c r="D29" s="245">
        <v>9</v>
      </c>
      <c r="E29" s="134">
        <f t="shared" si="0"/>
        <v>19</v>
      </c>
      <c r="F29" s="54"/>
      <c r="G29" s="139" t="s">
        <v>101</v>
      </c>
      <c r="H29" s="263">
        <v>0</v>
      </c>
      <c r="I29" s="263">
        <v>1</v>
      </c>
      <c r="J29" s="263">
        <v>2</v>
      </c>
      <c r="K29" s="62">
        <f t="shared" si="1"/>
        <v>3</v>
      </c>
      <c r="M29" s="140" t="s">
        <v>101</v>
      </c>
      <c r="N29" s="137">
        <v>2</v>
      </c>
      <c r="O29" s="137">
        <v>0</v>
      </c>
      <c r="P29" s="137">
        <v>0</v>
      </c>
      <c r="Q29" s="134">
        <f t="shared" si="2"/>
        <v>2</v>
      </c>
      <c r="R29" s="312"/>
      <c r="S29" s="140" t="s">
        <v>101</v>
      </c>
      <c r="T29" s="137">
        <v>1</v>
      </c>
      <c r="U29" s="137">
        <v>3</v>
      </c>
      <c r="V29" s="137">
        <v>3</v>
      </c>
      <c r="W29" s="134">
        <f t="shared" si="3"/>
        <v>7</v>
      </c>
    </row>
    <row r="30" spans="1:23" ht="24.75" x14ac:dyDescent="0.25">
      <c r="A30" s="140" t="s">
        <v>306</v>
      </c>
      <c r="B30" s="245">
        <v>23</v>
      </c>
      <c r="C30" s="245">
        <v>24</v>
      </c>
      <c r="D30" s="245">
        <v>25</v>
      </c>
      <c r="E30" s="134">
        <f t="shared" si="0"/>
        <v>72</v>
      </c>
      <c r="F30" s="54"/>
      <c r="G30" s="139" t="s">
        <v>306</v>
      </c>
      <c r="H30" s="263">
        <v>0</v>
      </c>
      <c r="I30" s="263">
        <v>0</v>
      </c>
      <c r="J30" s="263">
        <v>0</v>
      </c>
      <c r="K30" s="62">
        <f t="shared" si="1"/>
        <v>0</v>
      </c>
      <c r="M30" s="140" t="s">
        <v>306</v>
      </c>
      <c r="N30" s="316">
        <v>0</v>
      </c>
      <c r="O30" s="316">
        <v>0</v>
      </c>
      <c r="P30" s="316">
        <v>0</v>
      </c>
      <c r="Q30" s="134">
        <f t="shared" si="2"/>
        <v>0</v>
      </c>
      <c r="R30" s="312"/>
      <c r="S30" s="140" t="s">
        <v>306</v>
      </c>
      <c r="T30" s="137">
        <v>0</v>
      </c>
      <c r="U30" s="137">
        <v>0</v>
      </c>
      <c r="V30" s="137">
        <v>0</v>
      </c>
      <c r="W30" s="134">
        <f t="shared" si="3"/>
        <v>0</v>
      </c>
    </row>
    <row r="31" spans="1:23" x14ac:dyDescent="0.25">
      <c r="A31" s="140" t="s">
        <v>78</v>
      </c>
      <c r="B31" s="245">
        <v>3</v>
      </c>
      <c r="C31" s="245">
        <v>2</v>
      </c>
      <c r="D31" s="245">
        <v>3</v>
      </c>
      <c r="E31" s="134">
        <f t="shared" si="0"/>
        <v>8</v>
      </c>
      <c r="F31" s="54"/>
      <c r="G31" s="139" t="s">
        <v>78</v>
      </c>
      <c r="H31" s="263">
        <v>7</v>
      </c>
      <c r="I31" s="263">
        <v>7</v>
      </c>
      <c r="J31" s="263">
        <v>6</v>
      </c>
      <c r="K31" s="62">
        <f t="shared" si="1"/>
        <v>20</v>
      </c>
      <c r="M31" s="140" t="s">
        <v>78</v>
      </c>
      <c r="N31" s="168">
        <v>3</v>
      </c>
      <c r="O31" s="168">
        <v>6</v>
      </c>
      <c r="P31" s="168">
        <v>7</v>
      </c>
      <c r="Q31" s="134">
        <f t="shared" si="2"/>
        <v>16</v>
      </c>
      <c r="R31" s="312"/>
      <c r="S31" s="140" t="s">
        <v>78</v>
      </c>
      <c r="T31" s="137">
        <v>9</v>
      </c>
      <c r="U31" s="137">
        <v>5</v>
      </c>
      <c r="V31" s="137">
        <v>7</v>
      </c>
      <c r="W31" s="134">
        <f t="shared" si="3"/>
        <v>21</v>
      </c>
    </row>
    <row r="32" spans="1:23" x14ac:dyDescent="0.25">
      <c r="A32" s="140" t="s">
        <v>266</v>
      </c>
      <c r="B32" s="245">
        <v>0</v>
      </c>
      <c r="C32" s="245">
        <v>0</v>
      </c>
      <c r="D32" s="245">
        <v>0</v>
      </c>
      <c r="E32" s="134">
        <f t="shared" si="0"/>
        <v>0</v>
      </c>
      <c r="F32" s="54"/>
      <c r="G32" s="139" t="s">
        <v>266</v>
      </c>
      <c r="H32" s="263">
        <v>0</v>
      </c>
      <c r="I32" s="263">
        <v>0</v>
      </c>
      <c r="J32" s="263">
        <v>0</v>
      </c>
      <c r="K32" s="62">
        <f t="shared" si="1"/>
        <v>0</v>
      </c>
      <c r="M32" s="140" t="s">
        <v>266</v>
      </c>
      <c r="N32" s="317">
        <v>0</v>
      </c>
      <c r="O32" s="317">
        <v>0</v>
      </c>
      <c r="P32" s="317">
        <v>0</v>
      </c>
      <c r="Q32" s="134">
        <f t="shared" si="2"/>
        <v>0</v>
      </c>
      <c r="R32" s="312"/>
      <c r="S32" s="140" t="s">
        <v>266</v>
      </c>
      <c r="T32" s="137">
        <v>0</v>
      </c>
      <c r="U32" s="137">
        <v>0</v>
      </c>
      <c r="V32" s="137">
        <v>0</v>
      </c>
      <c r="W32" s="134">
        <f t="shared" si="3"/>
        <v>0</v>
      </c>
    </row>
    <row r="33" spans="1:23" ht="24.75" x14ac:dyDescent="0.25">
      <c r="A33" s="140" t="s">
        <v>102</v>
      </c>
      <c r="B33" s="245">
        <v>0</v>
      </c>
      <c r="C33" s="245">
        <v>0</v>
      </c>
      <c r="D33" s="245">
        <v>0</v>
      </c>
      <c r="E33" s="134">
        <f t="shared" si="0"/>
        <v>0</v>
      </c>
      <c r="F33" s="54"/>
      <c r="G33" s="139" t="s">
        <v>361</v>
      </c>
      <c r="H33" s="264">
        <v>1</v>
      </c>
      <c r="I33" s="264">
        <v>4</v>
      </c>
      <c r="J33" s="264">
        <v>3</v>
      </c>
      <c r="K33" s="62">
        <f t="shared" si="1"/>
        <v>8</v>
      </c>
      <c r="M33" s="140" t="s">
        <v>102</v>
      </c>
      <c r="N33" s="316">
        <v>1</v>
      </c>
      <c r="O33" s="316">
        <v>5</v>
      </c>
      <c r="P33" s="316">
        <v>3</v>
      </c>
      <c r="Q33" s="134">
        <f t="shared" si="2"/>
        <v>9</v>
      </c>
      <c r="R33" s="319"/>
      <c r="S33" s="140" t="s">
        <v>102</v>
      </c>
      <c r="T33" s="137">
        <v>3</v>
      </c>
      <c r="U33" s="137">
        <v>2</v>
      </c>
      <c r="V33" s="137">
        <v>4</v>
      </c>
      <c r="W33" s="134">
        <f t="shared" si="3"/>
        <v>9</v>
      </c>
    </row>
    <row r="34" spans="1:23" x14ac:dyDescent="0.25">
      <c r="A34" s="140" t="s">
        <v>79</v>
      </c>
      <c r="B34" s="245">
        <v>122</v>
      </c>
      <c r="C34" s="245">
        <v>98</v>
      </c>
      <c r="D34" s="245">
        <v>150</v>
      </c>
      <c r="E34" s="134">
        <f t="shared" si="0"/>
        <v>370</v>
      </c>
      <c r="F34" s="54"/>
      <c r="G34" s="139" t="s">
        <v>79</v>
      </c>
      <c r="H34" s="263">
        <v>11</v>
      </c>
      <c r="I34" s="263">
        <v>21</v>
      </c>
      <c r="J34" s="263">
        <v>28</v>
      </c>
      <c r="K34" s="62">
        <f t="shared" si="1"/>
        <v>60</v>
      </c>
      <c r="M34" s="140" t="s">
        <v>79</v>
      </c>
      <c r="N34" s="168">
        <v>21</v>
      </c>
      <c r="O34" s="168">
        <v>27</v>
      </c>
      <c r="P34" s="168">
        <v>21</v>
      </c>
      <c r="Q34" s="134">
        <f t="shared" si="2"/>
        <v>69</v>
      </c>
      <c r="R34" s="312"/>
      <c r="S34" s="140" t="s">
        <v>79</v>
      </c>
      <c r="T34" s="137">
        <v>35</v>
      </c>
      <c r="U34" s="137">
        <v>24</v>
      </c>
      <c r="V34" s="137">
        <v>30</v>
      </c>
      <c r="W34" s="134">
        <f t="shared" si="3"/>
        <v>89</v>
      </c>
    </row>
    <row r="35" spans="1:23" ht="24.75" x14ac:dyDescent="0.25">
      <c r="A35" s="140" t="s">
        <v>103</v>
      </c>
      <c r="B35" s="245">
        <v>0</v>
      </c>
      <c r="C35" s="245">
        <v>0</v>
      </c>
      <c r="D35" s="245">
        <v>0</v>
      </c>
      <c r="E35" s="134">
        <f t="shared" ref="E35:E45" si="4">SUM(B35:D35)</f>
        <v>0</v>
      </c>
      <c r="F35" s="54"/>
      <c r="G35" s="139" t="s">
        <v>103</v>
      </c>
      <c r="H35" s="263">
        <v>6</v>
      </c>
      <c r="I35" s="263">
        <v>3</v>
      </c>
      <c r="J35" s="263">
        <v>6</v>
      </c>
      <c r="K35" s="62">
        <f t="shared" si="1"/>
        <v>15</v>
      </c>
      <c r="M35" s="140" t="s">
        <v>103</v>
      </c>
      <c r="N35" s="317">
        <v>2</v>
      </c>
      <c r="O35" s="317">
        <v>5</v>
      </c>
      <c r="P35" s="317">
        <v>11</v>
      </c>
      <c r="Q35" s="134">
        <f t="shared" si="2"/>
        <v>18</v>
      </c>
      <c r="R35" s="312"/>
      <c r="S35" s="140" t="s">
        <v>103</v>
      </c>
      <c r="T35" s="137">
        <v>4</v>
      </c>
      <c r="U35" s="137">
        <v>3</v>
      </c>
      <c r="V35" s="137">
        <v>4</v>
      </c>
      <c r="W35" s="134">
        <f t="shared" si="3"/>
        <v>11</v>
      </c>
    </row>
    <row r="36" spans="1:23" x14ac:dyDescent="0.25">
      <c r="A36" s="140" t="s">
        <v>267</v>
      </c>
      <c r="B36" s="245">
        <v>3</v>
      </c>
      <c r="C36" s="245">
        <v>0</v>
      </c>
      <c r="D36" s="245">
        <v>4</v>
      </c>
      <c r="E36" s="134">
        <f t="shared" si="4"/>
        <v>7</v>
      </c>
      <c r="F36" s="54"/>
      <c r="G36" s="139" t="s">
        <v>267</v>
      </c>
      <c r="H36" s="263">
        <v>0</v>
      </c>
      <c r="I36" s="263">
        <v>0</v>
      </c>
      <c r="J36" s="263">
        <v>0</v>
      </c>
      <c r="K36" s="62">
        <f t="shared" si="1"/>
        <v>0</v>
      </c>
      <c r="M36" s="140" t="s">
        <v>267</v>
      </c>
      <c r="N36" s="137">
        <v>0</v>
      </c>
      <c r="O36" s="137">
        <v>0</v>
      </c>
      <c r="P36" s="137">
        <v>0</v>
      </c>
      <c r="Q36" s="134">
        <f t="shared" si="2"/>
        <v>0</v>
      </c>
      <c r="R36" s="312"/>
      <c r="S36" s="140" t="s">
        <v>267</v>
      </c>
      <c r="T36" s="137">
        <v>0</v>
      </c>
      <c r="U36" s="137">
        <v>0</v>
      </c>
      <c r="V36" s="137">
        <v>0</v>
      </c>
      <c r="W36" s="134">
        <f t="shared" si="3"/>
        <v>0</v>
      </c>
    </row>
    <row r="37" spans="1:23" x14ac:dyDescent="0.25">
      <c r="A37" s="140" t="s">
        <v>268</v>
      </c>
      <c r="B37" s="245">
        <v>3</v>
      </c>
      <c r="C37" s="245">
        <v>2</v>
      </c>
      <c r="D37" s="245">
        <v>0</v>
      </c>
      <c r="E37" s="134">
        <f t="shared" si="4"/>
        <v>5</v>
      </c>
      <c r="F37" s="54"/>
      <c r="G37" s="139" t="s">
        <v>268</v>
      </c>
      <c r="H37" s="263">
        <v>0</v>
      </c>
      <c r="I37" s="263">
        <v>0</v>
      </c>
      <c r="J37" s="263">
        <v>0</v>
      </c>
      <c r="K37" s="62">
        <f t="shared" si="1"/>
        <v>0</v>
      </c>
      <c r="M37" s="140" t="s">
        <v>268</v>
      </c>
      <c r="N37" s="137">
        <v>0</v>
      </c>
      <c r="O37" s="137">
        <v>0</v>
      </c>
      <c r="P37" s="137">
        <v>0</v>
      </c>
      <c r="Q37" s="134">
        <f t="shared" si="2"/>
        <v>0</v>
      </c>
      <c r="R37" s="312"/>
      <c r="S37" s="140" t="s">
        <v>268</v>
      </c>
      <c r="T37" s="137">
        <v>0</v>
      </c>
      <c r="U37" s="137">
        <v>0</v>
      </c>
      <c r="V37" s="137">
        <v>0</v>
      </c>
      <c r="W37" s="134">
        <f t="shared" si="3"/>
        <v>0</v>
      </c>
    </row>
    <row r="38" spans="1:23" x14ac:dyDescent="0.25">
      <c r="A38" s="140" t="s">
        <v>122</v>
      </c>
      <c r="B38" s="245">
        <v>2</v>
      </c>
      <c r="C38" s="245">
        <v>2</v>
      </c>
      <c r="D38" s="245">
        <v>0</v>
      </c>
      <c r="E38" s="134">
        <f t="shared" si="4"/>
        <v>4</v>
      </c>
      <c r="F38" s="54"/>
      <c r="G38" s="139" t="s">
        <v>122</v>
      </c>
      <c r="H38" s="263">
        <v>0</v>
      </c>
      <c r="I38" s="263">
        <v>0</v>
      </c>
      <c r="J38" s="263">
        <v>0</v>
      </c>
      <c r="K38" s="62">
        <f t="shared" si="1"/>
        <v>0</v>
      </c>
      <c r="M38" s="140" t="s">
        <v>122</v>
      </c>
      <c r="N38" s="137">
        <v>0</v>
      </c>
      <c r="O38" s="137">
        <v>0</v>
      </c>
      <c r="P38" s="137">
        <v>1</v>
      </c>
      <c r="Q38" s="134">
        <f t="shared" si="2"/>
        <v>1</v>
      </c>
      <c r="R38" s="312"/>
      <c r="S38" s="140" t="s">
        <v>122</v>
      </c>
      <c r="T38" s="137">
        <v>1</v>
      </c>
      <c r="U38" s="137">
        <v>0</v>
      </c>
      <c r="V38" s="137">
        <v>0</v>
      </c>
      <c r="W38" s="134">
        <f t="shared" si="3"/>
        <v>1</v>
      </c>
    </row>
    <row r="39" spans="1:23" x14ac:dyDescent="0.25">
      <c r="A39" s="140" t="s">
        <v>269</v>
      </c>
      <c r="B39" s="245">
        <v>0</v>
      </c>
      <c r="C39" s="245">
        <v>0</v>
      </c>
      <c r="D39" s="245">
        <v>0</v>
      </c>
      <c r="E39" s="134">
        <f t="shared" si="4"/>
        <v>0</v>
      </c>
      <c r="F39" s="54"/>
      <c r="G39" s="139" t="s">
        <v>269</v>
      </c>
      <c r="H39" s="263">
        <v>0</v>
      </c>
      <c r="I39" s="263">
        <v>0</v>
      </c>
      <c r="J39" s="263">
        <v>0</v>
      </c>
      <c r="K39" s="62">
        <f t="shared" si="1"/>
        <v>0</v>
      </c>
      <c r="M39" s="140" t="s">
        <v>269</v>
      </c>
      <c r="N39" s="137">
        <v>0</v>
      </c>
      <c r="O39" s="137">
        <v>0</v>
      </c>
      <c r="P39" s="137">
        <v>0</v>
      </c>
      <c r="Q39" s="134">
        <f t="shared" si="2"/>
        <v>0</v>
      </c>
      <c r="R39" s="312"/>
      <c r="S39" s="140" t="s">
        <v>269</v>
      </c>
      <c r="T39" s="137">
        <v>0</v>
      </c>
      <c r="U39" s="137">
        <v>0</v>
      </c>
      <c r="V39" s="137">
        <v>0</v>
      </c>
      <c r="W39" s="134">
        <f t="shared" si="3"/>
        <v>0</v>
      </c>
    </row>
    <row r="40" spans="1:23" x14ac:dyDescent="0.25">
      <c r="A40" s="140" t="s">
        <v>270</v>
      </c>
      <c r="B40" s="245">
        <v>0</v>
      </c>
      <c r="C40" s="245">
        <v>0</v>
      </c>
      <c r="D40" s="245">
        <v>0</v>
      </c>
      <c r="E40" s="134">
        <f t="shared" si="4"/>
        <v>0</v>
      </c>
      <c r="F40" s="54"/>
      <c r="G40" s="139" t="s">
        <v>270</v>
      </c>
      <c r="H40" s="263">
        <v>1</v>
      </c>
      <c r="I40" s="263">
        <v>0</v>
      </c>
      <c r="J40" s="263">
        <v>0</v>
      </c>
      <c r="K40" s="62">
        <f t="shared" si="1"/>
        <v>1</v>
      </c>
      <c r="M40" s="140" t="s">
        <v>270</v>
      </c>
      <c r="N40" s="137">
        <v>0</v>
      </c>
      <c r="O40" s="137">
        <v>0</v>
      </c>
      <c r="P40" s="137">
        <v>0</v>
      </c>
      <c r="Q40" s="134">
        <f t="shared" si="2"/>
        <v>0</v>
      </c>
      <c r="R40" s="320"/>
      <c r="S40" s="140" t="s">
        <v>270</v>
      </c>
      <c r="T40" s="137">
        <v>0</v>
      </c>
      <c r="U40" s="137">
        <v>0</v>
      </c>
      <c r="V40" s="137">
        <v>0</v>
      </c>
      <c r="W40" s="134">
        <f t="shared" si="3"/>
        <v>0</v>
      </c>
    </row>
    <row r="41" spans="1:23" x14ac:dyDescent="0.25">
      <c r="A41" s="140" t="s">
        <v>123</v>
      </c>
      <c r="B41" s="245">
        <v>1</v>
      </c>
      <c r="C41" s="245">
        <v>0</v>
      </c>
      <c r="D41" s="245">
        <v>1</v>
      </c>
      <c r="E41" s="134">
        <f t="shared" si="4"/>
        <v>2</v>
      </c>
      <c r="F41" s="54"/>
      <c r="G41" s="139" t="s">
        <v>123</v>
      </c>
      <c r="H41" s="263">
        <v>0</v>
      </c>
      <c r="I41" s="263">
        <v>0</v>
      </c>
      <c r="J41" s="263">
        <v>0</v>
      </c>
      <c r="K41" s="62">
        <f t="shared" si="1"/>
        <v>0</v>
      </c>
      <c r="M41" s="140" t="s">
        <v>123</v>
      </c>
      <c r="N41" s="137">
        <v>0</v>
      </c>
      <c r="O41" s="137">
        <v>0</v>
      </c>
      <c r="P41" s="137">
        <v>0</v>
      </c>
      <c r="Q41" s="134">
        <f t="shared" si="2"/>
        <v>0</v>
      </c>
      <c r="S41" s="140" t="s">
        <v>123</v>
      </c>
      <c r="T41" s="137">
        <v>0</v>
      </c>
      <c r="U41" s="137">
        <v>0</v>
      </c>
      <c r="V41" s="137">
        <v>0</v>
      </c>
      <c r="W41" s="134">
        <f t="shared" si="3"/>
        <v>0</v>
      </c>
    </row>
    <row r="42" spans="1:23" x14ac:dyDescent="0.25">
      <c r="A42" s="140" t="s">
        <v>217</v>
      </c>
      <c r="B42" s="245">
        <v>12</v>
      </c>
      <c r="C42" s="245">
        <v>2</v>
      </c>
      <c r="D42" s="245">
        <v>8</v>
      </c>
      <c r="E42" s="134">
        <f t="shared" si="4"/>
        <v>22</v>
      </c>
      <c r="F42" s="54"/>
      <c r="G42" s="139" t="s">
        <v>217</v>
      </c>
      <c r="H42" s="263">
        <v>0</v>
      </c>
      <c r="I42" s="263">
        <v>0</v>
      </c>
      <c r="J42" s="263">
        <v>0</v>
      </c>
      <c r="K42" s="62">
        <f t="shared" si="1"/>
        <v>0</v>
      </c>
      <c r="M42" s="140" t="s">
        <v>217</v>
      </c>
      <c r="N42" s="137">
        <v>0</v>
      </c>
      <c r="O42" s="137">
        <v>0</v>
      </c>
      <c r="P42" s="137">
        <v>0</v>
      </c>
      <c r="Q42" s="134">
        <f t="shared" si="2"/>
        <v>0</v>
      </c>
      <c r="S42" s="140" t="s">
        <v>217</v>
      </c>
      <c r="T42" s="137">
        <v>0</v>
      </c>
      <c r="U42" s="137">
        <v>0</v>
      </c>
      <c r="V42" s="137">
        <v>0</v>
      </c>
      <c r="W42" s="134">
        <f t="shared" si="3"/>
        <v>0</v>
      </c>
    </row>
    <row r="43" spans="1:23" x14ac:dyDescent="0.25">
      <c r="A43" s="140" t="s">
        <v>128</v>
      </c>
      <c r="B43" s="245">
        <v>0</v>
      </c>
      <c r="C43" s="245">
        <v>0</v>
      </c>
      <c r="D43" s="245">
        <v>0</v>
      </c>
      <c r="E43" s="134">
        <f t="shared" si="4"/>
        <v>0</v>
      </c>
      <c r="F43" s="54"/>
      <c r="G43" s="139" t="s">
        <v>128</v>
      </c>
      <c r="H43" s="263">
        <v>0</v>
      </c>
      <c r="I43" s="263">
        <v>0</v>
      </c>
      <c r="J43" s="263">
        <v>0</v>
      </c>
      <c r="K43" s="62">
        <f t="shared" si="1"/>
        <v>0</v>
      </c>
      <c r="M43" s="140" t="s">
        <v>128</v>
      </c>
      <c r="N43" s="137">
        <v>0</v>
      </c>
      <c r="O43" s="137">
        <v>0</v>
      </c>
      <c r="P43" s="137">
        <v>0</v>
      </c>
      <c r="Q43" s="134">
        <f t="shared" si="2"/>
        <v>0</v>
      </c>
      <c r="S43" s="140" t="s">
        <v>128</v>
      </c>
      <c r="T43" s="137">
        <v>0</v>
      </c>
      <c r="U43" s="137">
        <v>0</v>
      </c>
      <c r="V43" s="137">
        <v>0</v>
      </c>
      <c r="W43" s="134">
        <f t="shared" si="3"/>
        <v>0</v>
      </c>
    </row>
    <row r="44" spans="1:23" x14ac:dyDescent="0.25">
      <c r="A44" s="140" t="s">
        <v>77</v>
      </c>
      <c r="B44" s="245">
        <v>0</v>
      </c>
      <c r="C44" s="245">
        <v>0</v>
      </c>
      <c r="D44" s="245">
        <v>0</v>
      </c>
      <c r="E44" s="134">
        <f t="shared" si="4"/>
        <v>0</v>
      </c>
      <c r="F44" s="54"/>
      <c r="G44" s="139" t="s">
        <v>77</v>
      </c>
      <c r="H44" s="263">
        <v>6</v>
      </c>
      <c r="I44" s="263">
        <v>3</v>
      </c>
      <c r="J44" s="263">
        <v>1</v>
      </c>
      <c r="K44" s="62">
        <f t="shared" si="1"/>
        <v>10</v>
      </c>
      <c r="M44" s="140" t="s">
        <v>77</v>
      </c>
      <c r="N44" s="137">
        <v>1</v>
      </c>
      <c r="O44" s="137">
        <v>5</v>
      </c>
      <c r="P44" s="137">
        <v>0</v>
      </c>
      <c r="Q44" s="134">
        <f t="shared" si="2"/>
        <v>6</v>
      </c>
      <c r="S44" s="140" t="s">
        <v>77</v>
      </c>
      <c r="T44" s="137">
        <v>2</v>
      </c>
      <c r="U44" s="137">
        <v>1</v>
      </c>
      <c r="V44" s="137">
        <v>2</v>
      </c>
      <c r="W44" s="134">
        <f t="shared" si="3"/>
        <v>5</v>
      </c>
    </row>
    <row r="45" spans="1:23" x14ac:dyDescent="0.25">
      <c r="A45" s="140" t="s">
        <v>124</v>
      </c>
      <c r="B45" s="245">
        <v>1</v>
      </c>
      <c r="C45" s="245">
        <v>0</v>
      </c>
      <c r="D45" s="245">
        <v>0</v>
      </c>
      <c r="E45" s="134">
        <f t="shared" si="4"/>
        <v>1</v>
      </c>
      <c r="F45" s="54"/>
      <c r="G45" s="139" t="s">
        <v>124</v>
      </c>
      <c r="H45" s="263">
        <v>0</v>
      </c>
      <c r="I45" s="263">
        <v>0</v>
      </c>
      <c r="J45" s="263">
        <v>0</v>
      </c>
      <c r="K45" s="62">
        <f t="shared" si="1"/>
        <v>0</v>
      </c>
      <c r="M45" s="140" t="s">
        <v>124</v>
      </c>
      <c r="N45" s="137">
        <v>0</v>
      </c>
      <c r="O45" s="137">
        <v>0</v>
      </c>
      <c r="P45" s="137">
        <v>0</v>
      </c>
      <c r="Q45" s="134">
        <f t="shared" si="2"/>
        <v>0</v>
      </c>
      <c r="S45" s="140" t="s">
        <v>124</v>
      </c>
      <c r="T45" s="137">
        <v>0</v>
      </c>
      <c r="U45" s="137">
        <v>0</v>
      </c>
      <c r="V45" s="137">
        <v>0</v>
      </c>
      <c r="W45" s="134">
        <f t="shared" si="3"/>
        <v>0</v>
      </c>
    </row>
    <row r="46" spans="1:23" x14ac:dyDescent="0.25">
      <c r="A46" s="140" t="s">
        <v>125</v>
      </c>
      <c r="B46" s="245">
        <v>0</v>
      </c>
      <c r="C46" s="245">
        <v>0</v>
      </c>
      <c r="D46" s="245">
        <v>0</v>
      </c>
      <c r="E46" s="134">
        <f t="shared" ref="E46:E54" si="5">SUM(B46:D46)</f>
        <v>0</v>
      </c>
      <c r="F46" s="54"/>
      <c r="G46" s="139" t="s">
        <v>125</v>
      </c>
      <c r="H46" s="263">
        <v>0</v>
      </c>
      <c r="I46" s="263">
        <v>0</v>
      </c>
      <c r="J46" s="263">
        <v>0</v>
      </c>
      <c r="K46" s="62">
        <f t="shared" si="1"/>
        <v>0</v>
      </c>
      <c r="M46" s="140" t="s">
        <v>125</v>
      </c>
      <c r="N46" s="137">
        <v>0</v>
      </c>
      <c r="O46" s="137">
        <v>0</v>
      </c>
      <c r="P46" s="137">
        <v>0</v>
      </c>
      <c r="Q46" s="134">
        <f t="shared" si="2"/>
        <v>0</v>
      </c>
      <c r="S46" s="140" t="s">
        <v>125</v>
      </c>
      <c r="T46" s="137">
        <v>0</v>
      </c>
      <c r="U46" s="137">
        <v>0</v>
      </c>
      <c r="V46" s="137">
        <v>0</v>
      </c>
      <c r="W46" s="134">
        <f t="shared" si="3"/>
        <v>0</v>
      </c>
    </row>
    <row r="47" spans="1:23" x14ac:dyDescent="0.25">
      <c r="A47" s="140" t="s">
        <v>126</v>
      </c>
      <c r="B47" s="245">
        <v>0</v>
      </c>
      <c r="C47" s="245">
        <v>0</v>
      </c>
      <c r="D47" s="245">
        <v>0</v>
      </c>
      <c r="E47" s="134">
        <f t="shared" si="5"/>
        <v>0</v>
      </c>
      <c r="F47" s="54"/>
      <c r="G47" s="139" t="s">
        <v>126</v>
      </c>
      <c r="H47" s="263">
        <v>0</v>
      </c>
      <c r="I47" s="263">
        <v>0</v>
      </c>
      <c r="J47" s="263">
        <v>0</v>
      </c>
      <c r="K47" s="62">
        <f t="shared" si="1"/>
        <v>0</v>
      </c>
      <c r="M47" s="140" t="s">
        <v>126</v>
      </c>
      <c r="N47" s="137">
        <v>0</v>
      </c>
      <c r="O47" s="137">
        <v>0</v>
      </c>
      <c r="P47" s="137">
        <v>0</v>
      </c>
      <c r="Q47" s="134">
        <f t="shared" si="2"/>
        <v>0</v>
      </c>
      <c r="S47" s="140" t="s">
        <v>126</v>
      </c>
      <c r="T47" s="137">
        <v>0</v>
      </c>
      <c r="U47" s="137">
        <v>0</v>
      </c>
      <c r="V47" s="137">
        <v>0</v>
      </c>
      <c r="W47" s="134">
        <f t="shared" si="3"/>
        <v>0</v>
      </c>
    </row>
    <row r="48" spans="1:23" x14ac:dyDescent="0.25">
      <c r="A48" s="140" t="s">
        <v>143</v>
      </c>
      <c r="B48" s="245">
        <v>1</v>
      </c>
      <c r="C48" s="245">
        <v>5</v>
      </c>
      <c r="D48" s="245">
        <v>2</v>
      </c>
      <c r="E48" s="134">
        <f t="shared" si="5"/>
        <v>8</v>
      </c>
      <c r="F48" s="54"/>
      <c r="G48" s="139" t="s">
        <v>143</v>
      </c>
      <c r="H48" s="263">
        <v>0</v>
      </c>
      <c r="I48" s="263">
        <v>0</v>
      </c>
      <c r="J48" s="263">
        <v>0</v>
      </c>
      <c r="K48" s="62">
        <f t="shared" si="1"/>
        <v>0</v>
      </c>
      <c r="M48" s="140" t="s">
        <v>143</v>
      </c>
      <c r="N48" s="137">
        <v>0</v>
      </c>
      <c r="O48" s="137">
        <v>0</v>
      </c>
      <c r="P48" s="137">
        <v>0</v>
      </c>
      <c r="Q48" s="134">
        <f t="shared" si="2"/>
        <v>0</v>
      </c>
      <c r="S48" s="140" t="s">
        <v>143</v>
      </c>
      <c r="T48" s="137">
        <v>0</v>
      </c>
      <c r="U48" s="137">
        <v>0</v>
      </c>
      <c r="V48" s="137">
        <v>0</v>
      </c>
      <c r="W48" s="134">
        <f t="shared" si="3"/>
        <v>0</v>
      </c>
    </row>
    <row r="49" spans="1:23" x14ac:dyDescent="0.25">
      <c r="A49" s="140" t="s">
        <v>271</v>
      </c>
      <c r="B49" s="245">
        <v>1</v>
      </c>
      <c r="C49" s="245">
        <v>1</v>
      </c>
      <c r="D49" s="245">
        <v>1</v>
      </c>
      <c r="E49" s="134">
        <f t="shared" si="5"/>
        <v>3</v>
      </c>
      <c r="F49" s="54"/>
      <c r="G49" s="139" t="s">
        <v>271</v>
      </c>
      <c r="H49" s="263">
        <v>0</v>
      </c>
      <c r="I49" s="263">
        <v>0</v>
      </c>
      <c r="J49" s="263">
        <v>0</v>
      </c>
      <c r="K49" s="62">
        <f t="shared" si="1"/>
        <v>0</v>
      </c>
      <c r="M49" s="140" t="s">
        <v>271</v>
      </c>
      <c r="N49" s="137">
        <v>0</v>
      </c>
      <c r="O49" s="137">
        <v>0</v>
      </c>
      <c r="P49" s="137">
        <v>0</v>
      </c>
      <c r="Q49" s="134">
        <f t="shared" si="2"/>
        <v>0</v>
      </c>
      <c r="S49" s="140" t="s">
        <v>271</v>
      </c>
      <c r="T49" s="137">
        <v>0</v>
      </c>
      <c r="U49" s="137">
        <v>0</v>
      </c>
      <c r="V49" s="137">
        <v>0</v>
      </c>
      <c r="W49" s="134">
        <f t="shared" si="3"/>
        <v>0</v>
      </c>
    </row>
    <row r="50" spans="1:23" x14ac:dyDescent="0.25">
      <c r="A50" s="140" t="s">
        <v>272</v>
      </c>
      <c r="B50" s="245">
        <v>0</v>
      </c>
      <c r="C50" s="245">
        <v>0</v>
      </c>
      <c r="D50" s="245">
        <v>0</v>
      </c>
      <c r="E50" s="134">
        <f t="shared" si="5"/>
        <v>0</v>
      </c>
      <c r="F50" s="54"/>
      <c r="G50" s="139" t="s">
        <v>272</v>
      </c>
      <c r="H50" s="263">
        <v>0</v>
      </c>
      <c r="I50" s="263">
        <v>0</v>
      </c>
      <c r="J50" s="263">
        <v>0</v>
      </c>
      <c r="K50" s="62">
        <f t="shared" si="1"/>
        <v>0</v>
      </c>
      <c r="M50" s="140" t="s">
        <v>272</v>
      </c>
      <c r="N50" s="137">
        <v>0</v>
      </c>
      <c r="O50" s="137">
        <v>0</v>
      </c>
      <c r="P50" s="137">
        <v>0</v>
      </c>
      <c r="Q50" s="134">
        <f t="shared" si="2"/>
        <v>0</v>
      </c>
      <c r="S50" s="140" t="s">
        <v>272</v>
      </c>
      <c r="T50" s="137">
        <v>0</v>
      </c>
      <c r="U50" s="137">
        <v>0</v>
      </c>
      <c r="V50" s="137">
        <v>0</v>
      </c>
      <c r="W50" s="134">
        <f t="shared" si="3"/>
        <v>0</v>
      </c>
    </row>
    <row r="51" spans="1:23" x14ac:dyDescent="0.25">
      <c r="A51" s="140" t="s">
        <v>307</v>
      </c>
      <c r="B51" s="245">
        <v>14</v>
      </c>
      <c r="C51" s="245">
        <v>3</v>
      </c>
      <c r="D51" s="245">
        <v>4</v>
      </c>
      <c r="E51" s="134">
        <f t="shared" si="5"/>
        <v>21</v>
      </c>
      <c r="F51" s="54"/>
      <c r="G51" s="139" t="s">
        <v>307</v>
      </c>
      <c r="H51" s="263">
        <v>3</v>
      </c>
      <c r="I51" s="263">
        <v>0</v>
      </c>
      <c r="J51" s="263">
        <v>1</v>
      </c>
      <c r="K51" s="62">
        <f t="shared" si="1"/>
        <v>4</v>
      </c>
      <c r="M51" s="140" t="s">
        <v>307</v>
      </c>
      <c r="N51" s="137">
        <v>2</v>
      </c>
      <c r="O51" s="137">
        <v>0</v>
      </c>
      <c r="P51" s="137">
        <v>1</v>
      </c>
      <c r="Q51" s="134">
        <f t="shared" si="2"/>
        <v>3</v>
      </c>
      <c r="S51" s="140" t="s">
        <v>307</v>
      </c>
      <c r="T51" s="137">
        <v>1</v>
      </c>
      <c r="U51" s="137">
        <v>4</v>
      </c>
      <c r="V51" s="137">
        <v>0</v>
      </c>
      <c r="W51" s="134">
        <f t="shared" si="3"/>
        <v>5</v>
      </c>
    </row>
    <row r="52" spans="1:23" x14ac:dyDescent="0.25">
      <c r="A52" s="140" t="s">
        <v>308</v>
      </c>
      <c r="B52" s="245">
        <v>22</v>
      </c>
      <c r="C52" s="245">
        <v>29</v>
      </c>
      <c r="D52" s="245">
        <v>17</v>
      </c>
      <c r="E52" s="134">
        <f t="shared" si="5"/>
        <v>68</v>
      </c>
      <c r="F52" s="54"/>
      <c r="G52" s="139" t="s">
        <v>308</v>
      </c>
      <c r="H52" s="263">
        <v>0</v>
      </c>
      <c r="I52" s="263">
        <v>0</v>
      </c>
      <c r="J52" s="263">
        <v>0</v>
      </c>
      <c r="K52" s="62">
        <f t="shared" si="1"/>
        <v>0</v>
      </c>
      <c r="M52" s="140" t="s">
        <v>308</v>
      </c>
      <c r="N52" s="137">
        <v>0</v>
      </c>
      <c r="O52" s="137">
        <v>0</v>
      </c>
      <c r="P52" s="137">
        <v>0</v>
      </c>
      <c r="Q52" s="134">
        <f t="shared" si="2"/>
        <v>0</v>
      </c>
      <c r="S52" s="140" t="s">
        <v>308</v>
      </c>
      <c r="T52" s="137">
        <v>0</v>
      </c>
      <c r="U52" s="137">
        <v>0</v>
      </c>
      <c r="V52" s="137">
        <v>0</v>
      </c>
      <c r="W52" s="134">
        <f t="shared" si="3"/>
        <v>0</v>
      </c>
    </row>
    <row r="53" spans="1:23" x14ac:dyDescent="0.25">
      <c r="A53" s="140" t="s">
        <v>362</v>
      </c>
      <c r="B53" s="245">
        <v>0</v>
      </c>
      <c r="C53" s="245">
        <v>0</v>
      </c>
      <c r="D53" s="245">
        <v>0</v>
      </c>
      <c r="E53" s="134">
        <f t="shared" si="5"/>
        <v>0</v>
      </c>
      <c r="F53" s="57"/>
      <c r="G53" s="139" t="s">
        <v>362</v>
      </c>
      <c r="H53" s="263">
        <v>0</v>
      </c>
      <c r="I53" s="263">
        <v>0</v>
      </c>
      <c r="J53" s="263">
        <v>0</v>
      </c>
      <c r="K53" s="62">
        <f t="shared" si="1"/>
        <v>0</v>
      </c>
      <c r="M53" s="140" t="s">
        <v>362</v>
      </c>
      <c r="N53" s="137">
        <v>0</v>
      </c>
      <c r="O53" s="137">
        <v>0</v>
      </c>
      <c r="P53" s="137">
        <v>0</v>
      </c>
      <c r="Q53" s="134">
        <f t="shared" si="2"/>
        <v>0</v>
      </c>
      <c r="S53" s="140" t="s">
        <v>362</v>
      </c>
      <c r="T53" s="137">
        <v>0</v>
      </c>
      <c r="U53" s="137">
        <v>0</v>
      </c>
      <c r="V53" s="137">
        <v>0</v>
      </c>
      <c r="W53" s="134">
        <f t="shared" si="3"/>
        <v>0</v>
      </c>
    </row>
    <row r="54" spans="1:23" x14ac:dyDescent="0.25">
      <c r="A54" s="140" t="s">
        <v>309</v>
      </c>
      <c r="B54" s="245">
        <v>0</v>
      </c>
      <c r="C54" s="245">
        <v>0</v>
      </c>
      <c r="D54" s="245">
        <v>0</v>
      </c>
      <c r="E54" s="134">
        <f t="shared" si="5"/>
        <v>0</v>
      </c>
      <c r="F54" s="36"/>
      <c r="G54" s="139" t="s">
        <v>309</v>
      </c>
      <c r="H54" s="273">
        <v>0</v>
      </c>
      <c r="I54" s="273">
        <v>0</v>
      </c>
      <c r="J54" s="273">
        <v>0</v>
      </c>
      <c r="K54" s="62">
        <f t="shared" si="1"/>
        <v>0</v>
      </c>
      <c r="M54" s="140" t="s">
        <v>309</v>
      </c>
      <c r="N54" s="170">
        <v>0</v>
      </c>
      <c r="O54" s="170">
        <v>0</v>
      </c>
      <c r="P54" s="170">
        <v>0</v>
      </c>
      <c r="Q54" s="134">
        <f t="shared" si="2"/>
        <v>0</v>
      </c>
      <c r="S54" s="140" t="s">
        <v>309</v>
      </c>
      <c r="T54" s="170">
        <v>0</v>
      </c>
      <c r="U54" s="170">
        <v>0</v>
      </c>
      <c r="V54" s="170">
        <v>0</v>
      </c>
      <c r="W54" s="134">
        <f t="shared" si="3"/>
        <v>0</v>
      </c>
    </row>
    <row r="55" spans="1:23" ht="15.75" thickBot="1" x14ac:dyDescent="0.3">
      <c r="A55" s="200" t="s">
        <v>90</v>
      </c>
      <c r="B55" s="246">
        <f>SUM(B8:B54)</f>
        <v>237</v>
      </c>
      <c r="C55" s="246">
        <f>SUM(C8:C54)</f>
        <v>212</v>
      </c>
      <c r="D55" s="246">
        <f>SUM(D8:D54)</f>
        <v>275</v>
      </c>
      <c r="E55" s="246">
        <f>SUM(E8:E54)</f>
        <v>724</v>
      </c>
      <c r="F55" s="36"/>
      <c r="G55" s="246" t="s">
        <v>90</v>
      </c>
      <c r="H55" s="246">
        <f>SUM(H8:H54)</f>
        <v>83</v>
      </c>
      <c r="I55" s="246">
        <f>SUM(I8:I54)</f>
        <v>137</v>
      </c>
      <c r="J55" s="246">
        <f>SUM(J8:J54)</f>
        <v>275</v>
      </c>
      <c r="K55" s="246">
        <f>SUM(K8:K54)</f>
        <v>495</v>
      </c>
      <c r="M55" s="201" t="s">
        <v>90</v>
      </c>
      <c r="N55" s="171">
        <f>SUM(N8:N54)</f>
        <v>169</v>
      </c>
      <c r="O55" s="171">
        <f>SUM(O8:O54)</f>
        <v>251</v>
      </c>
      <c r="P55" s="171">
        <f>SUM(P8:P54)</f>
        <v>244</v>
      </c>
      <c r="Q55" s="171">
        <f>SUM(Q8:Q54)</f>
        <v>664</v>
      </c>
      <c r="S55" s="201" t="s">
        <v>90</v>
      </c>
      <c r="T55" s="171">
        <f>SUM(T8:T54)</f>
        <v>275</v>
      </c>
      <c r="U55" s="171">
        <f>SUM(U8:U54)</f>
        <v>260</v>
      </c>
      <c r="V55" s="171">
        <f>SUM(V8:V54)</f>
        <v>252</v>
      </c>
      <c r="W55" s="134">
        <f t="shared" si="3"/>
        <v>787</v>
      </c>
    </row>
  </sheetData>
  <sheetProtection algorithmName="SHA-512" hashValue="+pLVYM+ML03KZ/2igAfiuLskTZ2tY1/KGWBDN836OEO1n+eeUq2c7aG4UiSJQStMuepGv5nY0/9EWhDsxm6TzQ==" saltValue="pPDPeynjAlsFcrlARfmtRg==" spinCount="100000" sheet="1" objects="1" scenarios="1"/>
  <mergeCells count="5">
    <mergeCell ref="S6:W6"/>
    <mergeCell ref="B3:O3"/>
    <mergeCell ref="A6:E6"/>
    <mergeCell ref="G6:K6"/>
    <mergeCell ref="M6:Q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44"/>
  <sheetViews>
    <sheetView topLeftCell="L1" zoomScale="85" zoomScaleNormal="85" workbookViewId="0">
      <selection activeCell="AA9" sqref="AA9"/>
    </sheetView>
  </sheetViews>
  <sheetFormatPr baseColWidth="10" defaultRowHeight="15" x14ac:dyDescent="0.25"/>
  <cols>
    <col min="1" max="1" width="47.85546875" style="1" customWidth="1"/>
    <col min="5" max="5" width="11.42578125" style="279"/>
    <col min="6" max="6" width="14.7109375" style="36" customWidth="1"/>
    <col min="7" max="7" width="51.7109375" customWidth="1"/>
    <col min="11" max="11" width="11.42578125" style="279"/>
    <col min="12" max="12" width="13.42578125" customWidth="1"/>
    <col min="13" max="13" width="50" customWidth="1"/>
    <col min="18" max="18" width="11.42578125" customWidth="1"/>
    <col min="19" max="19" width="50.42578125" customWidth="1"/>
  </cols>
  <sheetData>
    <row r="1" spans="1:23" x14ac:dyDescent="0.25">
      <c r="F1"/>
    </row>
    <row r="2" spans="1:23" ht="15.75" x14ac:dyDescent="0.25">
      <c r="A2" s="366" t="s">
        <v>70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B4" s="39"/>
      <c r="C4" s="39"/>
      <c r="D4" s="39"/>
      <c r="E4" s="280"/>
      <c r="F4" s="39"/>
      <c r="G4" s="39"/>
      <c r="H4" s="39"/>
      <c r="I4" s="39"/>
      <c r="J4" s="39"/>
      <c r="K4" s="280"/>
      <c r="L4" s="39"/>
      <c r="M4" s="39"/>
      <c r="N4" s="39"/>
    </row>
    <row r="5" spans="1:23" x14ac:dyDescent="0.25">
      <c r="F5"/>
    </row>
    <row r="6" spans="1:23" ht="15.75" thickBot="1" x14ac:dyDescent="0.3">
      <c r="F6"/>
      <c r="L6" s="36"/>
    </row>
    <row r="7" spans="1:23" ht="35.25" customHeight="1" thickBot="1" x14ac:dyDescent="0.3">
      <c r="A7" s="377" t="s">
        <v>340</v>
      </c>
      <c r="B7" s="378"/>
      <c r="C7" s="378"/>
      <c r="D7" s="378"/>
      <c r="E7" s="379"/>
      <c r="F7" s="20"/>
      <c r="G7" s="380" t="s">
        <v>341</v>
      </c>
      <c r="H7" s="381"/>
      <c r="I7" s="381"/>
      <c r="J7" s="381"/>
      <c r="K7" s="382"/>
      <c r="L7" s="124"/>
      <c r="M7" s="380" t="s">
        <v>342</v>
      </c>
      <c r="N7" s="381"/>
      <c r="O7" s="381"/>
      <c r="P7" s="381"/>
      <c r="Q7" s="383"/>
      <c r="R7" s="21"/>
      <c r="S7" s="377" t="s">
        <v>343</v>
      </c>
      <c r="T7" s="378"/>
      <c r="U7" s="378"/>
      <c r="V7" s="378"/>
      <c r="W7" s="379"/>
    </row>
    <row r="8" spans="1:23" ht="35.25" customHeight="1" thickBot="1" x14ac:dyDescent="0.3">
      <c r="A8" s="144" t="s">
        <v>0</v>
      </c>
      <c r="B8" s="145" t="s">
        <v>1</v>
      </c>
      <c r="C8" s="145" t="s">
        <v>2</v>
      </c>
      <c r="D8" s="145" t="s">
        <v>3</v>
      </c>
      <c r="E8" s="146" t="s">
        <v>4</v>
      </c>
      <c r="F8" s="20"/>
      <c r="G8" s="202" t="s">
        <v>0</v>
      </c>
      <c r="H8" s="203" t="s">
        <v>154</v>
      </c>
      <c r="I8" s="203" t="s">
        <v>155</v>
      </c>
      <c r="J8" s="203" t="s">
        <v>156</v>
      </c>
      <c r="K8" s="204" t="s">
        <v>4</v>
      </c>
      <c r="L8" s="124"/>
      <c r="M8" s="202" t="s">
        <v>0</v>
      </c>
      <c r="N8" s="210" t="s">
        <v>157</v>
      </c>
      <c r="O8" s="210" t="s">
        <v>158</v>
      </c>
      <c r="P8" s="210" t="s">
        <v>159</v>
      </c>
      <c r="Q8" s="331" t="s">
        <v>4</v>
      </c>
      <c r="R8" s="21"/>
      <c r="S8" s="205" t="s">
        <v>0</v>
      </c>
      <c r="T8" s="206" t="s">
        <v>160</v>
      </c>
      <c r="U8" s="206" t="s">
        <v>161</v>
      </c>
      <c r="V8" s="206" t="s">
        <v>162</v>
      </c>
      <c r="W8" s="207" t="s">
        <v>4</v>
      </c>
    </row>
    <row r="9" spans="1:23" ht="35.25" customHeight="1" thickBot="1" x14ac:dyDescent="0.3">
      <c r="A9" s="143" t="s">
        <v>5</v>
      </c>
      <c r="B9" s="274">
        <v>16</v>
      </c>
      <c r="C9" s="274">
        <v>6</v>
      </c>
      <c r="D9" s="274">
        <v>11</v>
      </c>
      <c r="E9" s="148">
        <f>SUM(B9:D9)</f>
        <v>33</v>
      </c>
      <c r="F9" s="20"/>
      <c r="G9" s="275" t="s">
        <v>5</v>
      </c>
      <c r="H9" s="276">
        <v>9</v>
      </c>
      <c r="I9" s="276">
        <v>8</v>
      </c>
      <c r="J9" s="276">
        <v>7</v>
      </c>
      <c r="K9" s="277">
        <f>SUM(H9:J9)</f>
        <v>24</v>
      </c>
      <c r="L9" s="124"/>
      <c r="M9" s="321" t="s">
        <v>5</v>
      </c>
      <c r="N9" s="147">
        <v>9</v>
      </c>
      <c r="O9" s="147">
        <v>6</v>
      </c>
      <c r="P9" s="147">
        <v>9</v>
      </c>
      <c r="Q9" s="332">
        <f>SUM(N9:P9)</f>
        <v>24</v>
      </c>
      <c r="R9" s="21"/>
      <c r="S9" s="275" t="s">
        <v>5</v>
      </c>
      <c r="T9" s="276">
        <v>9</v>
      </c>
      <c r="U9" s="276">
        <v>6</v>
      </c>
      <c r="V9" s="276">
        <v>11</v>
      </c>
      <c r="W9" s="207">
        <f>SUM(T9:V9)</f>
        <v>26</v>
      </c>
    </row>
    <row r="10" spans="1:23" s="13" customFormat="1" ht="36" customHeight="1" thickBot="1" x14ac:dyDescent="0.3">
      <c r="A10" s="149" t="s">
        <v>6</v>
      </c>
      <c r="B10" s="150" t="s">
        <v>1</v>
      </c>
      <c r="C10" s="150" t="s">
        <v>2</v>
      </c>
      <c r="D10" s="150" t="s">
        <v>3</v>
      </c>
      <c r="E10" s="151" t="s">
        <v>4</v>
      </c>
      <c r="F10" s="69"/>
      <c r="G10" s="149" t="s">
        <v>6</v>
      </c>
      <c r="H10" s="150" t="s">
        <v>154</v>
      </c>
      <c r="I10" s="150" t="s">
        <v>155</v>
      </c>
      <c r="J10" s="150" t="s">
        <v>156</v>
      </c>
      <c r="K10" s="151" t="s">
        <v>4</v>
      </c>
      <c r="L10" s="208"/>
      <c r="M10" s="322" t="s">
        <v>6</v>
      </c>
      <c r="N10" s="328" t="s">
        <v>157</v>
      </c>
      <c r="O10" s="329" t="s">
        <v>158</v>
      </c>
      <c r="P10" s="329" t="s">
        <v>159</v>
      </c>
      <c r="Q10" s="151" t="s">
        <v>4</v>
      </c>
      <c r="R10" s="209"/>
      <c r="S10" s="149" t="s">
        <v>6</v>
      </c>
      <c r="T10" s="150" t="s">
        <v>160</v>
      </c>
      <c r="U10" s="150" t="s">
        <v>161</v>
      </c>
      <c r="V10" s="150" t="s">
        <v>162</v>
      </c>
      <c r="W10" s="151" t="s">
        <v>4</v>
      </c>
    </row>
    <row r="11" spans="1:23" ht="36" customHeight="1" x14ac:dyDescent="0.25">
      <c r="A11" s="154" t="s">
        <v>7</v>
      </c>
      <c r="B11" s="145">
        <v>0</v>
      </c>
      <c r="C11" s="145">
        <v>1</v>
      </c>
      <c r="D11" s="145">
        <v>3</v>
      </c>
      <c r="E11" s="282">
        <f t="shared" ref="E11:E75" si="0">SUM(B11:D11)</f>
        <v>4</v>
      </c>
      <c r="F11" s="70"/>
      <c r="G11" s="278" t="s">
        <v>7</v>
      </c>
      <c r="H11" s="145">
        <v>1</v>
      </c>
      <c r="I11" s="145">
        <v>2</v>
      </c>
      <c r="J11" s="145">
        <v>0</v>
      </c>
      <c r="K11" s="281">
        <f t="shared" ref="K11:K74" si="1">SUM(H11:J11)</f>
        <v>3</v>
      </c>
      <c r="L11" s="152"/>
      <c r="M11" s="278" t="s">
        <v>7</v>
      </c>
      <c r="N11" s="117">
        <v>1</v>
      </c>
      <c r="O11" s="117">
        <v>0</v>
      </c>
      <c r="P11" s="117">
        <v>0</v>
      </c>
      <c r="Q11" s="326">
        <f t="shared" ref="Q11:Q74" si="2">SUM(N11:P11)</f>
        <v>1</v>
      </c>
      <c r="S11" s="278" t="s">
        <v>7</v>
      </c>
      <c r="T11" s="396">
        <v>0</v>
      </c>
      <c r="U11" s="396">
        <v>1</v>
      </c>
      <c r="V11" s="145">
        <v>0</v>
      </c>
      <c r="W11" s="397">
        <f t="shared" ref="W11:W74" si="3">SUM(T11:V11)</f>
        <v>1</v>
      </c>
    </row>
    <row r="12" spans="1:23" ht="36" customHeight="1" x14ac:dyDescent="0.25">
      <c r="A12" s="211" t="s">
        <v>218</v>
      </c>
      <c r="B12" s="117">
        <v>0</v>
      </c>
      <c r="C12" s="117">
        <v>0</v>
      </c>
      <c r="D12" s="117">
        <v>0</v>
      </c>
      <c r="E12" s="282">
        <f t="shared" si="0"/>
        <v>0</v>
      </c>
      <c r="F12" s="71"/>
      <c r="G12" s="211" t="s">
        <v>218</v>
      </c>
      <c r="H12" s="117">
        <v>0</v>
      </c>
      <c r="I12" s="117">
        <v>0</v>
      </c>
      <c r="J12" s="117">
        <v>0</v>
      </c>
      <c r="K12" s="282">
        <f t="shared" si="1"/>
        <v>0</v>
      </c>
      <c r="L12" s="152"/>
      <c r="M12" s="211" t="s">
        <v>218</v>
      </c>
      <c r="N12" s="117">
        <v>0</v>
      </c>
      <c r="O12" s="117">
        <v>0</v>
      </c>
      <c r="P12" s="117">
        <v>0</v>
      </c>
      <c r="Q12" s="327">
        <f t="shared" si="2"/>
        <v>0</v>
      </c>
      <c r="S12" s="211" t="s">
        <v>218</v>
      </c>
      <c r="T12" s="117">
        <v>0</v>
      </c>
      <c r="U12" s="117">
        <v>0</v>
      </c>
      <c r="V12" s="117">
        <v>0</v>
      </c>
      <c r="W12" s="33">
        <f t="shared" si="3"/>
        <v>0</v>
      </c>
    </row>
    <row r="13" spans="1:23" ht="36" customHeight="1" x14ac:dyDescent="0.25">
      <c r="A13" s="142" t="s">
        <v>164</v>
      </c>
      <c r="B13" s="117">
        <v>0</v>
      </c>
      <c r="C13" s="117">
        <v>0</v>
      </c>
      <c r="D13" s="117">
        <v>0</v>
      </c>
      <c r="E13" s="282">
        <f t="shared" si="0"/>
        <v>0</v>
      </c>
      <c r="F13" s="71"/>
      <c r="G13" s="142" t="s">
        <v>164</v>
      </c>
      <c r="H13" s="117">
        <v>0</v>
      </c>
      <c r="I13" s="117">
        <v>0</v>
      </c>
      <c r="J13" s="117">
        <v>1</v>
      </c>
      <c r="K13" s="282">
        <f t="shared" si="1"/>
        <v>1</v>
      </c>
      <c r="L13" s="152"/>
      <c r="M13" s="142" t="s">
        <v>164</v>
      </c>
      <c r="N13" s="117">
        <v>0</v>
      </c>
      <c r="O13" s="117">
        <v>0</v>
      </c>
      <c r="P13" s="117">
        <v>0</v>
      </c>
      <c r="Q13" s="327">
        <f t="shared" si="2"/>
        <v>0</v>
      </c>
      <c r="S13" s="142" t="s">
        <v>164</v>
      </c>
      <c r="T13" s="117">
        <v>0</v>
      </c>
      <c r="U13" s="117">
        <v>1</v>
      </c>
      <c r="V13" s="117">
        <v>1</v>
      </c>
      <c r="W13" s="33">
        <f t="shared" si="3"/>
        <v>2</v>
      </c>
    </row>
    <row r="14" spans="1:23" ht="36" customHeight="1" x14ac:dyDescent="0.25">
      <c r="A14" s="142" t="s">
        <v>219</v>
      </c>
      <c r="B14" s="117">
        <v>1</v>
      </c>
      <c r="C14" s="117">
        <v>2</v>
      </c>
      <c r="D14" s="117">
        <v>2</v>
      </c>
      <c r="E14" s="282">
        <f t="shared" si="0"/>
        <v>5</v>
      </c>
      <c r="F14" s="71"/>
      <c r="G14" s="142" t="s">
        <v>219</v>
      </c>
      <c r="H14" s="117">
        <v>0</v>
      </c>
      <c r="I14" s="117">
        <v>1</v>
      </c>
      <c r="J14" s="117">
        <v>0</v>
      </c>
      <c r="K14" s="282">
        <f t="shared" si="1"/>
        <v>1</v>
      </c>
      <c r="L14" s="152"/>
      <c r="M14" s="142" t="s">
        <v>219</v>
      </c>
      <c r="N14" s="117">
        <v>3</v>
      </c>
      <c r="O14" s="117">
        <v>0</v>
      </c>
      <c r="P14" s="117">
        <v>1</v>
      </c>
      <c r="Q14" s="327">
        <f t="shared" si="2"/>
        <v>4</v>
      </c>
      <c r="S14" s="142" t="s">
        <v>219</v>
      </c>
      <c r="T14" s="117">
        <v>0</v>
      </c>
      <c r="U14" s="117">
        <v>1</v>
      </c>
      <c r="V14" s="117">
        <v>0</v>
      </c>
      <c r="W14" s="33">
        <f t="shared" si="3"/>
        <v>1</v>
      </c>
    </row>
    <row r="15" spans="1:23" ht="36" customHeight="1" x14ac:dyDescent="0.25">
      <c r="A15" s="142" t="s">
        <v>163</v>
      </c>
      <c r="B15" s="117">
        <v>0</v>
      </c>
      <c r="C15" s="117">
        <v>0</v>
      </c>
      <c r="D15" s="117">
        <v>0</v>
      </c>
      <c r="E15" s="282">
        <f t="shared" si="0"/>
        <v>0</v>
      </c>
      <c r="F15" s="71"/>
      <c r="G15" s="142" t="s">
        <v>163</v>
      </c>
      <c r="H15" s="117">
        <v>0</v>
      </c>
      <c r="I15" s="117">
        <v>1</v>
      </c>
      <c r="J15" s="117">
        <v>0</v>
      </c>
      <c r="K15" s="282">
        <f t="shared" si="1"/>
        <v>1</v>
      </c>
      <c r="L15" s="152"/>
      <c r="M15" s="142" t="s">
        <v>163</v>
      </c>
      <c r="N15" s="117">
        <v>0</v>
      </c>
      <c r="O15" s="117">
        <v>0</v>
      </c>
      <c r="P15" s="117">
        <v>0</v>
      </c>
      <c r="Q15" s="327">
        <f t="shared" si="2"/>
        <v>0</v>
      </c>
      <c r="S15" s="142" t="s">
        <v>163</v>
      </c>
      <c r="T15" s="117">
        <v>0</v>
      </c>
      <c r="U15" s="117">
        <v>1</v>
      </c>
      <c r="V15" s="117">
        <v>0</v>
      </c>
      <c r="W15" s="33">
        <f t="shared" si="3"/>
        <v>1</v>
      </c>
    </row>
    <row r="16" spans="1:23" ht="36" customHeight="1" x14ac:dyDescent="0.25">
      <c r="A16" s="142" t="s">
        <v>165</v>
      </c>
      <c r="B16" s="117">
        <v>0</v>
      </c>
      <c r="C16" s="117">
        <v>0</v>
      </c>
      <c r="D16" s="117">
        <v>1</v>
      </c>
      <c r="E16" s="282">
        <f t="shared" si="0"/>
        <v>1</v>
      </c>
      <c r="F16" s="71"/>
      <c r="G16" s="142" t="s">
        <v>165</v>
      </c>
      <c r="H16" s="117">
        <v>0</v>
      </c>
      <c r="I16" s="117">
        <v>0</v>
      </c>
      <c r="J16" s="117">
        <v>1</v>
      </c>
      <c r="K16" s="282">
        <f t="shared" si="1"/>
        <v>1</v>
      </c>
      <c r="L16" s="152"/>
      <c r="M16" s="142" t="s">
        <v>165</v>
      </c>
      <c r="N16" s="117">
        <v>0</v>
      </c>
      <c r="O16" s="117">
        <v>0</v>
      </c>
      <c r="P16" s="117">
        <v>0</v>
      </c>
      <c r="Q16" s="327">
        <f t="shared" si="2"/>
        <v>0</v>
      </c>
      <c r="S16" s="142" t="s">
        <v>165</v>
      </c>
      <c r="T16" s="117">
        <v>2</v>
      </c>
      <c r="U16" s="117">
        <v>0</v>
      </c>
      <c r="V16" s="117">
        <v>0</v>
      </c>
      <c r="W16" s="33">
        <f t="shared" si="3"/>
        <v>2</v>
      </c>
    </row>
    <row r="17" spans="1:23" ht="36" customHeight="1" x14ac:dyDescent="0.25">
      <c r="A17" s="142" t="s">
        <v>16</v>
      </c>
      <c r="B17" s="117">
        <v>0</v>
      </c>
      <c r="C17" s="117">
        <v>2</v>
      </c>
      <c r="D17" s="117">
        <v>1</v>
      </c>
      <c r="E17" s="282">
        <f t="shared" si="0"/>
        <v>3</v>
      </c>
      <c r="F17" s="71"/>
      <c r="G17" s="142" t="s">
        <v>16</v>
      </c>
      <c r="H17" s="117">
        <v>0</v>
      </c>
      <c r="I17" s="117">
        <v>0</v>
      </c>
      <c r="J17" s="117">
        <v>0</v>
      </c>
      <c r="K17" s="282">
        <f t="shared" si="1"/>
        <v>0</v>
      </c>
      <c r="L17" s="152"/>
      <c r="M17" s="142" t="s">
        <v>16</v>
      </c>
      <c r="N17" s="117">
        <v>0</v>
      </c>
      <c r="O17" s="117">
        <v>0</v>
      </c>
      <c r="P17" s="117">
        <v>0</v>
      </c>
      <c r="Q17" s="327">
        <f t="shared" si="2"/>
        <v>0</v>
      </c>
      <c r="S17" s="142" t="s">
        <v>16</v>
      </c>
      <c r="T17" s="117">
        <v>0</v>
      </c>
      <c r="U17" s="117">
        <v>1</v>
      </c>
      <c r="V17" s="117">
        <v>2</v>
      </c>
      <c r="W17" s="33">
        <f t="shared" si="3"/>
        <v>3</v>
      </c>
    </row>
    <row r="18" spans="1:23" ht="36" customHeight="1" x14ac:dyDescent="0.25">
      <c r="A18" s="142" t="s">
        <v>188</v>
      </c>
      <c r="B18" s="117">
        <v>0</v>
      </c>
      <c r="C18" s="117">
        <v>0</v>
      </c>
      <c r="D18" s="117">
        <v>0</v>
      </c>
      <c r="E18" s="282">
        <f t="shared" si="0"/>
        <v>0</v>
      </c>
      <c r="F18" s="71"/>
      <c r="G18" s="142" t="s">
        <v>188</v>
      </c>
      <c r="H18" s="117">
        <v>0</v>
      </c>
      <c r="I18" s="117">
        <v>0</v>
      </c>
      <c r="J18" s="117">
        <v>0</v>
      </c>
      <c r="K18" s="282">
        <f t="shared" si="1"/>
        <v>0</v>
      </c>
      <c r="L18" s="152"/>
      <c r="M18" s="142" t="s">
        <v>188</v>
      </c>
      <c r="N18" s="117">
        <v>0</v>
      </c>
      <c r="O18" s="117">
        <v>0</v>
      </c>
      <c r="P18" s="117">
        <v>0</v>
      </c>
      <c r="Q18" s="327">
        <f t="shared" si="2"/>
        <v>0</v>
      </c>
      <c r="S18" s="142" t="s">
        <v>188</v>
      </c>
      <c r="T18" s="117">
        <v>0</v>
      </c>
      <c r="U18" s="117">
        <v>0</v>
      </c>
      <c r="V18" s="117">
        <v>0</v>
      </c>
      <c r="W18" s="33">
        <f t="shared" si="3"/>
        <v>0</v>
      </c>
    </row>
    <row r="19" spans="1:23" ht="36" customHeight="1" x14ac:dyDescent="0.25">
      <c r="A19" s="142" t="s">
        <v>220</v>
      </c>
      <c r="B19" s="117">
        <v>0</v>
      </c>
      <c r="C19" s="117">
        <v>0</v>
      </c>
      <c r="D19" s="117">
        <v>0</v>
      </c>
      <c r="E19" s="282">
        <f t="shared" si="0"/>
        <v>0</v>
      </c>
      <c r="F19" s="71"/>
      <c r="G19" s="142" t="s">
        <v>220</v>
      </c>
      <c r="H19" s="117">
        <v>0</v>
      </c>
      <c r="I19" s="117">
        <v>0</v>
      </c>
      <c r="J19" s="117">
        <v>1</v>
      </c>
      <c r="K19" s="282">
        <f t="shared" si="1"/>
        <v>1</v>
      </c>
      <c r="L19" s="152"/>
      <c r="M19" s="142" t="s">
        <v>220</v>
      </c>
      <c r="N19" s="117">
        <v>1</v>
      </c>
      <c r="O19" s="117">
        <v>0</v>
      </c>
      <c r="P19" s="117">
        <v>0</v>
      </c>
      <c r="Q19" s="327">
        <f t="shared" si="2"/>
        <v>1</v>
      </c>
      <c r="S19" s="142" t="s">
        <v>220</v>
      </c>
      <c r="T19" s="117">
        <v>0</v>
      </c>
      <c r="U19" s="117">
        <v>0</v>
      </c>
      <c r="V19" s="117">
        <v>1</v>
      </c>
      <c r="W19" s="33">
        <f t="shared" si="3"/>
        <v>1</v>
      </c>
    </row>
    <row r="20" spans="1:23" ht="36" customHeight="1" x14ac:dyDescent="0.25">
      <c r="A20" s="142" t="s">
        <v>221</v>
      </c>
      <c r="B20" s="117">
        <v>2</v>
      </c>
      <c r="C20" s="117">
        <v>1</v>
      </c>
      <c r="D20" s="117">
        <v>0</v>
      </c>
      <c r="E20" s="282">
        <f t="shared" si="0"/>
        <v>3</v>
      </c>
      <c r="F20" s="71"/>
      <c r="G20" s="142" t="s">
        <v>221</v>
      </c>
      <c r="H20" s="117">
        <v>5</v>
      </c>
      <c r="I20" s="117">
        <v>2</v>
      </c>
      <c r="J20" s="117">
        <v>1</v>
      </c>
      <c r="K20" s="282">
        <f t="shared" si="1"/>
        <v>8</v>
      </c>
      <c r="L20" s="152"/>
      <c r="M20" s="142" t="s">
        <v>221</v>
      </c>
      <c r="N20" s="117">
        <v>1</v>
      </c>
      <c r="O20" s="117">
        <v>2</v>
      </c>
      <c r="P20" s="117">
        <v>0</v>
      </c>
      <c r="Q20" s="327">
        <f t="shared" si="2"/>
        <v>3</v>
      </c>
      <c r="S20" s="142" t="s">
        <v>221</v>
      </c>
      <c r="T20" s="117">
        <v>1</v>
      </c>
      <c r="U20" s="117">
        <v>2</v>
      </c>
      <c r="V20" s="117">
        <v>2</v>
      </c>
      <c r="W20" s="33">
        <f t="shared" si="3"/>
        <v>5</v>
      </c>
    </row>
    <row r="21" spans="1:23" ht="36" customHeight="1" x14ac:dyDescent="0.25">
      <c r="A21" s="142" t="s">
        <v>222</v>
      </c>
      <c r="B21" s="117">
        <v>0</v>
      </c>
      <c r="C21" s="117">
        <v>0</v>
      </c>
      <c r="D21" s="117">
        <v>0</v>
      </c>
      <c r="E21" s="282">
        <f t="shared" si="0"/>
        <v>0</v>
      </c>
      <c r="F21" s="71"/>
      <c r="G21" s="142" t="s">
        <v>222</v>
      </c>
      <c r="H21" s="117">
        <v>0</v>
      </c>
      <c r="I21" s="117">
        <v>0</v>
      </c>
      <c r="J21" s="117">
        <v>0</v>
      </c>
      <c r="K21" s="282">
        <f t="shared" si="1"/>
        <v>0</v>
      </c>
      <c r="L21" s="152"/>
      <c r="M21" s="142" t="s">
        <v>222</v>
      </c>
      <c r="N21" s="117">
        <v>0</v>
      </c>
      <c r="O21" s="117">
        <v>1</v>
      </c>
      <c r="P21" s="117">
        <v>1</v>
      </c>
      <c r="Q21" s="327">
        <f t="shared" si="2"/>
        <v>2</v>
      </c>
      <c r="S21" s="142" t="s">
        <v>222</v>
      </c>
      <c r="T21" s="117">
        <v>0</v>
      </c>
      <c r="U21" s="117">
        <v>1</v>
      </c>
      <c r="V21" s="117">
        <v>0</v>
      </c>
      <c r="W21" s="33">
        <f t="shared" si="3"/>
        <v>1</v>
      </c>
    </row>
    <row r="22" spans="1:23" ht="36" customHeight="1" x14ac:dyDescent="0.25">
      <c r="A22" s="142" t="s">
        <v>166</v>
      </c>
      <c r="B22" s="117">
        <v>1</v>
      </c>
      <c r="C22" s="117">
        <v>0</v>
      </c>
      <c r="D22" s="117">
        <v>0</v>
      </c>
      <c r="E22" s="282">
        <f t="shared" si="0"/>
        <v>1</v>
      </c>
      <c r="F22" s="71"/>
      <c r="G22" s="142" t="s">
        <v>166</v>
      </c>
      <c r="H22" s="117">
        <v>0</v>
      </c>
      <c r="I22" s="117">
        <v>3</v>
      </c>
      <c r="J22" s="117">
        <v>0</v>
      </c>
      <c r="K22" s="282">
        <f t="shared" si="1"/>
        <v>3</v>
      </c>
      <c r="L22" s="152"/>
      <c r="M22" s="142" t="s">
        <v>166</v>
      </c>
      <c r="N22" s="117">
        <v>0</v>
      </c>
      <c r="O22" s="117">
        <v>0</v>
      </c>
      <c r="P22" s="117">
        <v>0</v>
      </c>
      <c r="Q22" s="327">
        <f t="shared" si="2"/>
        <v>0</v>
      </c>
      <c r="S22" s="142" t="s">
        <v>166</v>
      </c>
      <c r="T22" s="117">
        <v>0</v>
      </c>
      <c r="U22" s="117">
        <v>0</v>
      </c>
      <c r="V22" s="117">
        <v>1</v>
      </c>
      <c r="W22" s="33">
        <f t="shared" si="3"/>
        <v>1</v>
      </c>
    </row>
    <row r="23" spans="1:23" ht="36" customHeight="1" x14ac:dyDescent="0.25">
      <c r="A23" s="142" t="s">
        <v>167</v>
      </c>
      <c r="B23" s="117">
        <v>0</v>
      </c>
      <c r="C23" s="117">
        <v>0</v>
      </c>
      <c r="D23" s="117">
        <v>0</v>
      </c>
      <c r="E23" s="282">
        <f t="shared" si="0"/>
        <v>0</v>
      </c>
      <c r="F23" s="71"/>
      <c r="G23" s="142" t="s">
        <v>167</v>
      </c>
      <c r="H23" s="117">
        <v>0</v>
      </c>
      <c r="I23" s="117">
        <v>0</v>
      </c>
      <c r="J23" s="117">
        <v>0</v>
      </c>
      <c r="K23" s="282">
        <f t="shared" si="1"/>
        <v>0</v>
      </c>
      <c r="L23" s="152"/>
      <c r="M23" s="142" t="s">
        <v>167</v>
      </c>
      <c r="N23" s="117">
        <v>0</v>
      </c>
      <c r="O23" s="117">
        <v>0</v>
      </c>
      <c r="P23" s="117">
        <v>0</v>
      </c>
      <c r="Q23" s="327">
        <f t="shared" si="2"/>
        <v>0</v>
      </c>
      <c r="S23" s="142" t="s">
        <v>167</v>
      </c>
      <c r="T23" s="117">
        <v>0</v>
      </c>
      <c r="U23" s="117">
        <v>1</v>
      </c>
      <c r="V23" s="117">
        <v>0</v>
      </c>
      <c r="W23" s="33">
        <f t="shared" si="3"/>
        <v>1</v>
      </c>
    </row>
    <row r="24" spans="1:23" ht="36" customHeight="1" x14ac:dyDescent="0.25">
      <c r="A24" s="142" t="s">
        <v>168</v>
      </c>
      <c r="B24" s="117">
        <v>0</v>
      </c>
      <c r="C24" s="117">
        <v>0</v>
      </c>
      <c r="D24" s="117">
        <v>0</v>
      </c>
      <c r="E24" s="282">
        <f t="shared" si="0"/>
        <v>0</v>
      </c>
      <c r="F24" s="71"/>
      <c r="G24" s="142" t="s">
        <v>168</v>
      </c>
      <c r="H24" s="117">
        <v>0</v>
      </c>
      <c r="I24" s="117">
        <v>0</v>
      </c>
      <c r="J24" s="117">
        <v>0</v>
      </c>
      <c r="K24" s="282">
        <f t="shared" si="1"/>
        <v>0</v>
      </c>
      <c r="L24" s="152"/>
      <c r="M24" s="142" t="s">
        <v>168</v>
      </c>
      <c r="N24" s="117">
        <v>0</v>
      </c>
      <c r="O24" s="117">
        <v>0</v>
      </c>
      <c r="P24" s="117">
        <v>0</v>
      </c>
      <c r="Q24" s="327">
        <f t="shared" si="2"/>
        <v>0</v>
      </c>
      <c r="S24" s="142" t="s">
        <v>168</v>
      </c>
      <c r="T24" s="117">
        <v>0</v>
      </c>
      <c r="U24" s="117">
        <v>1</v>
      </c>
      <c r="V24" s="117">
        <v>0</v>
      </c>
      <c r="W24" s="33">
        <f t="shared" si="3"/>
        <v>1</v>
      </c>
    </row>
    <row r="25" spans="1:23" ht="36" customHeight="1" x14ac:dyDescent="0.25">
      <c r="A25" s="142" t="s">
        <v>17</v>
      </c>
      <c r="B25" s="117">
        <v>0</v>
      </c>
      <c r="C25" s="117">
        <v>0</v>
      </c>
      <c r="D25" s="117">
        <v>0</v>
      </c>
      <c r="E25" s="282">
        <f t="shared" si="0"/>
        <v>0</v>
      </c>
      <c r="F25" s="71"/>
      <c r="G25" s="142" t="s">
        <v>17</v>
      </c>
      <c r="H25" s="117">
        <v>0</v>
      </c>
      <c r="I25" s="117">
        <v>0</v>
      </c>
      <c r="J25" s="117">
        <v>0</v>
      </c>
      <c r="K25" s="282">
        <f t="shared" si="1"/>
        <v>0</v>
      </c>
      <c r="L25" s="152"/>
      <c r="M25" s="142" t="s">
        <v>17</v>
      </c>
      <c r="N25" s="117">
        <v>0</v>
      </c>
      <c r="O25" s="117">
        <v>0</v>
      </c>
      <c r="P25" s="117">
        <v>0</v>
      </c>
      <c r="Q25" s="327">
        <f t="shared" si="2"/>
        <v>0</v>
      </c>
      <c r="S25" s="142" t="s">
        <v>17</v>
      </c>
      <c r="T25" s="117">
        <v>0</v>
      </c>
      <c r="U25" s="117">
        <v>0</v>
      </c>
      <c r="V25" s="117">
        <v>0</v>
      </c>
      <c r="W25" s="33">
        <f t="shared" si="3"/>
        <v>0</v>
      </c>
    </row>
    <row r="26" spans="1:23" ht="36" customHeight="1" x14ac:dyDescent="0.25">
      <c r="A26" s="142" t="s">
        <v>130</v>
      </c>
      <c r="B26" s="117">
        <v>0</v>
      </c>
      <c r="C26" s="117">
        <v>1</v>
      </c>
      <c r="D26" s="117">
        <v>0</v>
      </c>
      <c r="E26" s="282">
        <f t="shared" si="0"/>
        <v>1</v>
      </c>
      <c r="F26" s="71"/>
      <c r="G26" s="142" t="s">
        <v>130</v>
      </c>
      <c r="H26" s="117">
        <v>0</v>
      </c>
      <c r="I26" s="117">
        <v>0</v>
      </c>
      <c r="J26" s="117">
        <v>0</v>
      </c>
      <c r="K26" s="282">
        <f t="shared" si="1"/>
        <v>0</v>
      </c>
      <c r="L26" s="152"/>
      <c r="M26" s="142" t="s">
        <v>130</v>
      </c>
      <c r="N26" s="117">
        <v>0</v>
      </c>
      <c r="O26" s="117">
        <v>0</v>
      </c>
      <c r="P26" s="117">
        <v>0</v>
      </c>
      <c r="Q26" s="327">
        <f t="shared" si="2"/>
        <v>0</v>
      </c>
      <c r="S26" s="142" t="s">
        <v>130</v>
      </c>
      <c r="T26" s="117">
        <v>0</v>
      </c>
      <c r="U26" s="117">
        <v>0</v>
      </c>
      <c r="V26" s="117">
        <v>0</v>
      </c>
      <c r="W26" s="33">
        <f t="shared" si="3"/>
        <v>0</v>
      </c>
    </row>
    <row r="27" spans="1:23" ht="36" customHeight="1" x14ac:dyDescent="0.25">
      <c r="A27" s="142" t="s">
        <v>273</v>
      </c>
      <c r="B27" s="117">
        <v>0</v>
      </c>
      <c r="C27" s="117">
        <v>0</v>
      </c>
      <c r="D27" s="117">
        <v>0</v>
      </c>
      <c r="E27" s="282">
        <f t="shared" si="0"/>
        <v>0</v>
      </c>
      <c r="F27" s="71"/>
      <c r="G27" s="142" t="s">
        <v>273</v>
      </c>
      <c r="H27" s="117">
        <v>0</v>
      </c>
      <c r="I27" s="117">
        <v>0</v>
      </c>
      <c r="J27" s="117">
        <v>0</v>
      </c>
      <c r="K27" s="282">
        <f t="shared" si="1"/>
        <v>0</v>
      </c>
      <c r="L27" s="152"/>
      <c r="M27" s="142" t="s">
        <v>273</v>
      </c>
      <c r="N27" s="117">
        <v>0</v>
      </c>
      <c r="O27" s="117">
        <v>0</v>
      </c>
      <c r="P27" s="117">
        <v>0</v>
      </c>
      <c r="Q27" s="327">
        <f t="shared" si="2"/>
        <v>0</v>
      </c>
      <c r="S27" s="142" t="s">
        <v>273</v>
      </c>
      <c r="T27" s="117">
        <v>0</v>
      </c>
      <c r="U27" s="117">
        <v>0</v>
      </c>
      <c r="V27" s="117">
        <v>0</v>
      </c>
      <c r="W27" s="33">
        <f t="shared" si="3"/>
        <v>0</v>
      </c>
    </row>
    <row r="28" spans="1:23" ht="36" customHeight="1" x14ac:dyDescent="0.25">
      <c r="A28" s="142" t="s">
        <v>274</v>
      </c>
      <c r="B28" s="117">
        <v>0</v>
      </c>
      <c r="C28" s="117">
        <v>0</v>
      </c>
      <c r="D28" s="117">
        <v>0</v>
      </c>
      <c r="E28" s="282">
        <f t="shared" si="0"/>
        <v>0</v>
      </c>
      <c r="F28" s="71"/>
      <c r="G28" s="142" t="s">
        <v>274</v>
      </c>
      <c r="H28" s="117">
        <v>0</v>
      </c>
      <c r="I28" s="117">
        <v>0</v>
      </c>
      <c r="J28" s="117">
        <v>0</v>
      </c>
      <c r="K28" s="282">
        <f t="shared" si="1"/>
        <v>0</v>
      </c>
      <c r="L28" s="152"/>
      <c r="M28" s="142" t="s">
        <v>274</v>
      </c>
      <c r="N28" s="117">
        <v>0</v>
      </c>
      <c r="O28" s="117">
        <v>0</v>
      </c>
      <c r="P28" s="117">
        <v>0</v>
      </c>
      <c r="Q28" s="327">
        <f t="shared" si="2"/>
        <v>0</v>
      </c>
      <c r="S28" s="142" t="s">
        <v>274</v>
      </c>
      <c r="T28" s="117">
        <v>0</v>
      </c>
      <c r="U28" s="117">
        <v>0</v>
      </c>
      <c r="V28" s="117">
        <v>0</v>
      </c>
      <c r="W28" s="33">
        <f t="shared" si="3"/>
        <v>0</v>
      </c>
    </row>
    <row r="29" spans="1:23" ht="36" customHeight="1" x14ac:dyDescent="0.25">
      <c r="A29" s="142" t="s">
        <v>185</v>
      </c>
      <c r="B29" s="117">
        <v>0</v>
      </c>
      <c r="C29" s="117">
        <v>0</v>
      </c>
      <c r="D29" s="117">
        <v>0</v>
      </c>
      <c r="E29" s="282">
        <f t="shared" si="0"/>
        <v>0</v>
      </c>
      <c r="F29" s="71"/>
      <c r="G29" s="142" t="s">
        <v>185</v>
      </c>
      <c r="H29" s="117">
        <v>0</v>
      </c>
      <c r="I29" s="117">
        <v>0</v>
      </c>
      <c r="J29" s="117">
        <v>0</v>
      </c>
      <c r="K29" s="282">
        <f t="shared" si="1"/>
        <v>0</v>
      </c>
      <c r="L29" s="152"/>
      <c r="M29" s="142" t="s">
        <v>185</v>
      </c>
      <c r="N29" s="117">
        <v>0</v>
      </c>
      <c r="O29" s="117">
        <v>0</v>
      </c>
      <c r="P29" s="117">
        <v>0</v>
      </c>
      <c r="Q29" s="327">
        <f t="shared" si="2"/>
        <v>0</v>
      </c>
      <c r="S29" s="142" t="s">
        <v>185</v>
      </c>
      <c r="T29" s="117">
        <v>0</v>
      </c>
      <c r="U29" s="117">
        <v>0</v>
      </c>
      <c r="V29" s="117">
        <v>0</v>
      </c>
      <c r="W29" s="33">
        <f t="shared" si="3"/>
        <v>0</v>
      </c>
    </row>
    <row r="30" spans="1:23" ht="36" customHeight="1" x14ac:dyDescent="0.25">
      <c r="A30" s="142" t="s">
        <v>169</v>
      </c>
      <c r="B30" s="117">
        <v>1</v>
      </c>
      <c r="C30" s="117">
        <v>0</v>
      </c>
      <c r="D30" s="117">
        <v>0</v>
      </c>
      <c r="E30" s="282">
        <f t="shared" si="0"/>
        <v>1</v>
      </c>
      <c r="F30" s="71"/>
      <c r="G30" s="142" t="s">
        <v>169</v>
      </c>
      <c r="H30" s="117">
        <v>0</v>
      </c>
      <c r="I30" s="117">
        <v>0</v>
      </c>
      <c r="J30" s="117">
        <v>0</v>
      </c>
      <c r="K30" s="282">
        <f t="shared" si="1"/>
        <v>0</v>
      </c>
      <c r="L30" s="152"/>
      <c r="M30" s="142" t="s">
        <v>169</v>
      </c>
      <c r="N30" s="117">
        <v>0</v>
      </c>
      <c r="O30" s="117">
        <v>0</v>
      </c>
      <c r="P30" s="117">
        <v>0</v>
      </c>
      <c r="Q30" s="327">
        <f t="shared" si="2"/>
        <v>0</v>
      </c>
      <c r="S30" s="142" t="s">
        <v>169</v>
      </c>
      <c r="T30" s="117">
        <v>0</v>
      </c>
      <c r="U30" s="117">
        <v>0</v>
      </c>
      <c r="V30" s="117">
        <v>0</v>
      </c>
      <c r="W30" s="33">
        <f t="shared" si="3"/>
        <v>0</v>
      </c>
    </row>
    <row r="31" spans="1:23" ht="36" customHeight="1" x14ac:dyDescent="0.25">
      <c r="A31" s="142" t="s">
        <v>8</v>
      </c>
      <c r="B31" s="117">
        <v>4</v>
      </c>
      <c r="C31" s="117">
        <v>1</v>
      </c>
      <c r="D31" s="117">
        <v>1</v>
      </c>
      <c r="E31" s="282">
        <f t="shared" si="0"/>
        <v>6</v>
      </c>
      <c r="F31" s="71"/>
      <c r="G31" s="142" t="s">
        <v>8</v>
      </c>
      <c r="H31" s="117">
        <v>7</v>
      </c>
      <c r="I31" s="117">
        <v>0</v>
      </c>
      <c r="J31" s="117">
        <v>2</v>
      </c>
      <c r="K31" s="282">
        <f t="shared" si="1"/>
        <v>9</v>
      </c>
      <c r="L31" s="152"/>
      <c r="M31" s="142" t="s">
        <v>8</v>
      </c>
      <c r="N31" s="117">
        <v>2</v>
      </c>
      <c r="O31" s="117">
        <v>2</v>
      </c>
      <c r="P31" s="117">
        <v>2</v>
      </c>
      <c r="Q31" s="327">
        <f t="shared" si="2"/>
        <v>6</v>
      </c>
      <c r="S31" s="142" t="s">
        <v>8</v>
      </c>
      <c r="T31" s="117">
        <v>1</v>
      </c>
      <c r="U31" s="117">
        <v>0</v>
      </c>
      <c r="V31" s="117">
        <v>4</v>
      </c>
      <c r="W31" s="33">
        <f t="shared" si="3"/>
        <v>5</v>
      </c>
    </row>
    <row r="32" spans="1:23" ht="36" customHeight="1" x14ac:dyDescent="0.25">
      <c r="A32" s="142" t="s">
        <v>187</v>
      </c>
      <c r="B32" s="117">
        <v>0</v>
      </c>
      <c r="C32" s="117">
        <v>0</v>
      </c>
      <c r="D32" s="117">
        <v>0</v>
      </c>
      <c r="E32" s="282">
        <f t="shared" si="0"/>
        <v>0</v>
      </c>
      <c r="F32" s="71"/>
      <c r="G32" s="142" t="s">
        <v>187</v>
      </c>
      <c r="H32" s="117">
        <v>0</v>
      </c>
      <c r="I32" s="117">
        <v>0</v>
      </c>
      <c r="J32" s="117">
        <v>0</v>
      </c>
      <c r="K32" s="282">
        <f t="shared" si="1"/>
        <v>0</v>
      </c>
      <c r="L32" s="152"/>
      <c r="M32" s="142" t="s">
        <v>187</v>
      </c>
      <c r="N32" s="117">
        <v>0</v>
      </c>
      <c r="O32" s="117">
        <v>0</v>
      </c>
      <c r="P32" s="117">
        <v>0</v>
      </c>
      <c r="Q32" s="327">
        <f t="shared" si="2"/>
        <v>0</v>
      </c>
      <c r="S32" s="142" t="s">
        <v>187</v>
      </c>
      <c r="T32" s="117">
        <v>0</v>
      </c>
      <c r="U32" s="117">
        <v>0</v>
      </c>
      <c r="V32" s="117">
        <v>0</v>
      </c>
      <c r="W32" s="33">
        <f t="shared" si="3"/>
        <v>0</v>
      </c>
    </row>
    <row r="33" spans="1:23" ht="36" customHeight="1" x14ac:dyDescent="0.25">
      <c r="A33" s="142" t="s">
        <v>18</v>
      </c>
      <c r="B33" s="117">
        <v>4</v>
      </c>
      <c r="C33" s="117">
        <v>0</v>
      </c>
      <c r="D33" s="117">
        <v>1</v>
      </c>
      <c r="E33" s="282">
        <f t="shared" si="0"/>
        <v>5</v>
      </c>
      <c r="F33" s="71"/>
      <c r="G33" s="142" t="s">
        <v>18</v>
      </c>
      <c r="H33" s="117">
        <v>0</v>
      </c>
      <c r="I33" s="117">
        <v>1</v>
      </c>
      <c r="J33" s="117">
        <v>0</v>
      </c>
      <c r="K33" s="282">
        <f t="shared" si="1"/>
        <v>1</v>
      </c>
      <c r="L33" s="152"/>
      <c r="M33" s="142" t="s">
        <v>18</v>
      </c>
      <c r="N33" s="117">
        <v>0</v>
      </c>
      <c r="O33" s="117">
        <v>0</v>
      </c>
      <c r="P33" s="117">
        <v>0</v>
      </c>
      <c r="Q33" s="327">
        <f t="shared" si="2"/>
        <v>0</v>
      </c>
      <c r="S33" s="142" t="s">
        <v>18</v>
      </c>
      <c r="T33" s="117">
        <v>1</v>
      </c>
      <c r="U33" s="117">
        <v>0</v>
      </c>
      <c r="V33" s="117">
        <v>0</v>
      </c>
      <c r="W33" s="33">
        <f t="shared" si="3"/>
        <v>1</v>
      </c>
    </row>
    <row r="34" spans="1:23" ht="36" customHeight="1" x14ac:dyDescent="0.25">
      <c r="A34" s="142" t="s">
        <v>19</v>
      </c>
      <c r="B34" s="117">
        <v>0</v>
      </c>
      <c r="C34" s="117">
        <v>0</v>
      </c>
      <c r="D34" s="117">
        <v>0</v>
      </c>
      <c r="E34" s="282">
        <f t="shared" si="0"/>
        <v>0</v>
      </c>
      <c r="F34" s="71"/>
      <c r="G34" s="142" t="s">
        <v>19</v>
      </c>
      <c r="H34" s="117">
        <v>0</v>
      </c>
      <c r="I34" s="117">
        <v>1</v>
      </c>
      <c r="J34" s="117">
        <v>0</v>
      </c>
      <c r="K34" s="282">
        <f t="shared" si="1"/>
        <v>1</v>
      </c>
      <c r="L34" s="152"/>
      <c r="M34" s="142" t="s">
        <v>19</v>
      </c>
      <c r="N34" s="117">
        <v>0</v>
      </c>
      <c r="O34" s="117">
        <v>0</v>
      </c>
      <c r="P34" s="117">
        <v>0</v>
      </c>
      <c r="Q34" s="327">
        <f t="shared" si="2"/>
        <v>0</v>
      </c>
      <c r="S34" s="142" t="s">
        <v>19</v>
      </c>
      <c r="T34" s="117">
        <v>0</v>
      </c>
      <c r="U34" s="117">
        <v>0</v>
      </c>
      <c r="V34" s="117">
        <v>1</v>
      </c>
      <c r="W34" s="33">
        <f t="shared" si="3"/>
        <v>1</v>
      </c>
    </row>
    <row r="35" spans="1:23" ht="36" customHeight="1" x14ac:dyDescent="0.25">
      <c r="A35" s="142" t="s">
        <v>20</v>
      </c>
      <c r="B35" s="117">
        <v>0</v>
      </c>
      <c r="C35" s="117">
        <v>0</v>
      </c>
      <c r="D35" s="117">
        <v>0</v>
      </c>
      <c r="E35" s="282">
        <f t="shared" si="0"/>
        <v>0</v>
      </c>
      <c r="F35" s="71"/>
      <c r="G35" s="142" t="s">
        <v>20</v>
      </c>
      <c r="H35" s="117">
        <v>0</v>
      </c>
      <c r="I35" s="117">
        <v>1</v>
      </c>
      <c r="J35" s="117">
        <v>0</v>
      </c>
      <c r="K35" s="282">
        <f t="shared" si="1"/>
        <v>1</v>
      </c>
      <c r="L35" s="152"/>
      <c r="M35" s="142" t="s">
        <v>20</v>
      </c>
      <c r="N35" s="117">
        <v>0</v>
      </c>
      <c r="O35" s="117">
        <v>0</v>
      </c>
      <c r="P35" s="117">
        <v>0</v>
      </c>
      <c r="Q35" s="327">
        <f t="shared" si="2"/>
        <v>0</v>
      </c>
      <c r="S35" s="142" t="s">
        <v>20</v>
      </c>
      <c r="T35" s="117">
        <v>1</v>
      </c>
      <c r="U35" s="117">
        <v>0</v>
      </c>
      <c r="V35" s="117">
        <v>0</v>
      </c>
      <c r="W35" s="33">
        <f t="shared" si="3"/>
        <v>1</v>
      </c>
    </row>
    <row r="36" spans="1:23" ht="36" customHeight="1" x14ac:dyDescent="0.25">
      <c r="A36" s="142" t="s">
        <v>21</v>
      </c>
      <c r="B36" s="117">
        <v>0</v>
      </c>
      <c r="C36" s="117">
        <v>0</v>
      </c>
      <c r="D36" s="117">
        <v>1</v>
      </c>
      <c r="E36" s="282">
        <f t="shared" si="0"/>
        <v>1</v>
      </c>
      <c r="F36" s="71"/>
      <c r="G36" s="142" t="s">
        <v>21</v>
      </c>
      <c r="H36" s="117">
        <v>1</v>
      </c>
      <c r="I36" s="117">
        <v>0</v>
      </c>
      <c r="J36" s="117">
        <v>0</v>
      </c>
      <c r="K36" s="282">
        <f t="shared" si="1"/>
        <v>1</v>
      </c>
      <c r="L36" s="152"/>
      <c r="M36" s="142" t="s">
        <v>21</v>
      </c>
      <c r="N36" s="117">
        <v>2</v>
      </c>
      <c r="O36" s="117">
        <v>0</v>
      </c>
      <c r="P36" s="117">
        <v>0</v>
      </c>
      <c r="Q36" s="327">
        <f t="shared" si="2"/>
        <v>2</v>
      </c>
      <c r="S36" s="142" t="s">
        <v>21</v>
      </c>
      <c r="T36" s="117">
        <v>1</v>
      </c>
      <c r="U36" s="117">
        <v>0</v>
      </c>
      <c r="V36" s="117">
        <v>0</v>
      </c>
      <c r="W36" s="33">
        <f t="shared" si="3"/>
        <v>1</v>
      </c>
    </row>
    <row r="37" spans="1:23" ht="36" customHeight="1" x14ac:dyDescent="0.25">
      <c r="A37" s="142" t="s">
        <v>170</v>
      </c>
      <c r="B37" s="117">
        <v>1</v>
      </c>
      <c r="C37" s="117">
        <v>0</v>
      </c>
      <c r="D37" s="117">
        <v>0</v>
      </c>
      <c r="E37" s="282">
        <f t="shared" si="0"/>
        <v>1</v>
      </c>
      <c r="F37" s="71"/>
      <c r="G37" s="142" t="s">
        <v>170</v>
      </c>
      <c r="H37" s="117">
        <v>0</v>
      </c>
      <c r="I37" s="117">
        <v>0</v>
      </c>
      <c r="J37" s="117">
        <v>0</v>
      </c>
      <c r="K37" s="282">
        <f t="shared" si="1"/>
        <v>0</v>
      </c>
      <c r="L37" s="152"/>
      <c r="M37" s="142" t="s">
        <v>170</v>
      </c>
      <c r="N37" s="117">
        <v>0</v>
      </c>
      <c r="O37" s="117">
        <v>0</v>
      </c>
      <c r="P37" s="117">
        <v>0</v>
      </c>
      <c r="Q37" s="327">
        <f t="shared" si="2"/>
        <v>0</v>
      </c>
      <c r="S37" s="142" t="s">
        <v>170</v>
      </c>
      <c r="T37" s="117">
        <v>0</v>
      </c>
      <c r="U37" s="117">
        <v>0</v>
      </c>
      <c r="V37" s="117">
        <v>0</v>
      </c>
      <c r="W37" s="33">
        <f t="shared" si="3"/>
        <v>0</v>
      </c>
    </row>
    <row r="38" spans="1:23" ht="36" customHeight="1" x14ac:dyDescent="0.25">
      <c r="A38" s="142" t="s">
        <v>22</v>
      </c>
      <c r="B38" s="117">
        <v>0</v>
      </c>
      <c r="C38" s="117">
        <v>0</v>
      </c>
      <c r="D38" s="117">
        <v>0</v>
      </c>
      <c r="E38" s="282">
        <f t="shared" si="0"/>
        <v>0</v>
      </c>
      <c r="F38" s="71"/>
      <c r="G38" s="142" t="s">
        <v>22</v>
      </c>
      <c r="H38" s="117">
        <v>0</v>
      </c>
      <c r="I38" s="117">
        <v>0</v>
      </c>
      <c r="J38" s="117">
        <v>0</v>
      </c>
      <c r="K38" s="282">
        <f t="shared" si="1"/>
        <v>0</v>
      </c>
      <c r="L38" s="152"/>
      <c r="M38" s="142" t="s">
        <v>22</v>
      </c>
      <c r="N38" s="117">
        <v>0</v>
      </c>
      <c r="O38" s="117">
        <v>0</v>
      </c>
      <c r="P38" s="117">
        <v>0</v>
      </c>
      <c r="Q38" s="327">
        <f t="shared" si="2"/>
        <v>0</v>
      </c>
      <c r="S38" s="142" t="s">
        <v>22</v>
      </c>
      <c r="T38" s="117">
        <v>0</v>
      </c>
      <c r="U38" s="117">
        <v>0</v>
      </c>
      <c r="V38" s="117">
        <v>0</v>
      </c>
      <c r="W38" s="33">
        <f t="shared" si="3"/>
        <v>0</v>
      </c>
    </row>
    <row r="39" spans="1:23" ht="36" customHeight="1" x14ac:dyDescent="0.25">
      <c r="A39" s="142" t="s">
        <v>23</v>
      </c>
      <c r="B39" s="117">
        <v>0</v>
      </c>
      <c r="C39" s="117">
        <v>0</v>
      </c>
      <c r="D39" s="117">
        <v>0</v>
      </c>
      <c r="E39" s="282">
        <f t="shared" si="0"/>
        <v>0</v>
      </c>
      <c r="F39" s="71"/>
      <c r="G39" s="142" t="s">
        <v>23</v>
      </c>
      <c r="H39" s="117">
        <v>0</v>
      </c>
      <c r="I39" s="117">
        <v>0</v>
      </c>
      <c r="J39" s="117">
        <v>0</v>
      </c>
      <c r="K39" s="282">
        <f t="shared" si="1"/>
        <v>0</v>
      </c>
      <c r="L39" s="152"/>
      <c r="M39" s="142" t="s">
        <v>23</v>
      </c>
      <c r="N39" s="117">
        <v>0</v>
      </c>
      <c r="O39" s="117">
        <v>0</v>
      </c>
      <c r="P39" s="117">
        <v>0</v>
      </c>
      <c r="Q39" s="327">
        <f t="shared" si="2"/>
        <v>0</v>
      </c>
      <c r="S39" s="142" t="s">
        <v>23</v>
      </c>
      <c r="T39" s="117">
        <v>0</v>
      </c>
      <c r="U39" s="117">
        <v>0</v>
      </c>
      <c r="V39" s="117">
        <v>0</v>
      </c>
      <c r="W39" s="33">
        <f t="shared" si="3"/>
        <v>0</v>
      </c>
    </row>
    <row r="40" spans="1:23" ht="36" customHeight="1" x14ac:dyDescent="0.25">
      <c r="A40" s="142" t="s">
        <v>275</v>
      </c>
      <c r="B40" s="117">
        <v>0</v>
      </c>
      <c r="C40" s="117">
        <v>0</v>
      </c>
      <c r="D40" s="117">
        <v>0</v>
      </c>
      <c r="E40" s="282">
        <f t="shared" si="0"/>
        <v>0</v>
      </c>
      <c r="F40" s="71"/>
      <c r="G40" s="142" t="s">
        <v>275</v>
      </c>
      <c r="H40" s="117">
        <v>0</v>
      </c>
      <c r="I40" s="117">
        <v>0</v>
      </c>
      <c r="J40" s="117">
        <v>0</v>
      </c>
      <c r="K40" s="282">
        <f t="shared" si="1"/>
        <v>0</v>
      </c>
      <c r="L40" s="152"/>
      <c r="M40" s="142" t="s">
        <v>275</v>
      </c>
      <c r="N40" s="117">
        <v>0</v>
      </c>
      <c r="O40" s="117">
        <v>0</v>
      </c>
      <c r="P40" s="117">
        <v>0</v>
      </c>
      <c r="Q40" s="327">
        <f t="shared" si="2"/>
        <v>0</v>
      </c>
      <c r="S40" s="142" t="s">
        <v>275</v>
      </c>
      <c r="T40" s="117">
        <v>0</v>
      </c>
      <c r="U40" s="117">
        <v>0</v>
      </c>
      <c r="V40" s="117">
        <v>0</v>
      </c>
      <c r="W40" s="33">
        <f t="shared" si="3"/>
        <v>0</v>
      </c>
    </row>
    <row r="41" spans="1:23" ht="36" customHeight="1" x14ac:dyDescent="0.25">
      <c r="A41" s="142" t="s">
        <v>171</v>
      </c>
      <c r="B41" s="117">
        <v>0</v>
      </c>
      <c r="C41" s="117">
        <v>0</v>
      </c>
      <c r="D41" s="117">
        <v>0</v>
      </c>
      <c r="E41" s="282">
        <f t="shared" si="0"/>
        <v>0</v>
      </c>
      <c r="F41" s="71"/>
      <c r="G41" s="142" t="s">
        <v>171</v>
      </c>
      <c r="H41" s="117">
        <v>0</v>
      </c>
      <c r="I41" s="117">
        <v>0</v>
      </c>
      <c r="J41" s="117">
        <v>0</v>
      </c>
      <c r="K41" s="282">
        <f t="shared" si="1"/>
        <v>0</v>
      </c>
      <c r="L41" s="152"/>
      <c r="M41" s="142" t="s">
        <v>171</v>
      </c>
      <c r="N41" s="117">
        <v>1</v>
      </c>
      <c r="O41" s="117">
        <v>0</v>
      </c>
      <c r="P41" s="117">
        <v>1</v>
      </c>
      <c r="Q41" s="327">
        <f t="shared" si="2"/>
        <v>2</v>
      </c>
      <c r="S41" s="142" t="s">
        <v>171</v>
      </c>
      <c r="T41" s="117">
        <v>1</v>
      </c>
      <c r="U41" s="117">
        <v>0</v>
      </c>
      <c r="V41" s="117">
        <v>0</v>
      </c>
      <c r="W41" s="33">
        <f t="shared" si="3"/>
        <v>1</v>
      </c>
    </row>
    <row r="42" spans="1:23" ht="36" customHeight="1" x14ac:dyDescent="0.25">
      <c r="A42" s="142" t="s">
        <v>184</v>
      </c>
      <c r="B42" s="117">
        <v>0</v>
      </c>
      <c r="C42" s="117">
        <v>0</v>
      </c>
      <c r="D42" s="117">
        <v>0</v>
      </c>
      <c r="E42" s="282">
        <f t="shared" si="0"/>
        <v>0</v>
      </c>
      <c r="F42" s="71"/>
      <c r="G42" s="142" t="s">
        <v>184</v>
      </c>
      <c r="H42" s="117">
        <v>0</v>
      </c>
      <c r="I42" s="117">
        <v>0</v>
      </c>
      <c r="J42" s="117">
        <v>0</v>
      </c>
      <c r="K42" s="282">
        <f t="shared" si="1"/>
        <v>0</v>
      </c>
      <c r="L42" s="152"/>
      <c r="M42" s="142" t="s">
        <v>184</v>
      </c>
      <c r="N42" s="117">
        <v>0</v>
      </c>
      <c r="O42" s="117">
        <v>0</v>
      </c>
      <c r="P42" s="117">
        <v>0</v>
      </c>
      <c r="Q42" s="327">
        <f t="shared" si="2"/>
        <v>0</v>
      </c>
      <c r="S42" s="142" t="s">
        <v>184</v>
      </c>
      <c r="T42" s="117">
        <v>0</v>
      </c>
      <c r="U42" s="117">
        <v>0</v>
      </c>
      <c r="V42" s="117">
        <v>0</v>
      </c>
      <c r="W42" s="33">
        <f t="shared" si="3"/>
        <v>0</v>
      </c>
    </row>
    <row r="43" spans="1:23" ht="36" customHeight="1" x14ac:dyDescent="0.25">
      <c r="A43" s="142" t="s">
        <v>9</v>
      </c>
      <c r="B43" s="117">
        <v>1</v>
      </c>
      <c r="C43" s="117">
        <v>0</v>
      </c>
      <c r="D43" s="117">
        <v>1</v>
      </c>
      <c r="E43" s="282">
        <f t="shared" si="0"/>
        <v>2</v>
      </c>
      <c r="F43" s="71"/>
      <c r="G43" s="142" t="s">
        <v>9</v>
      </c>
      <c r="H43" s="117">
        <v>0</v>
      </c>
      <c r="I43" s="117">
        <v>3</v>
      </c>
      <c r="J43" s="117">
        <v>0</v>
      </c>
      <c r="K43" s="282">
        <f t="shared" si="1"/>
        <v>3</v>
      </c>
      <c r="L43" s="152"/>
      <c r="M43" s="142" t="s">
        <v>9</v>
      </c>
      <c r="N43" s="117">
        <v>0</v>
      </c>
      <c r="O43" s="117">
        <v>0</v>
      </c>
      <c r="P43" s="117">
        <v>2</v>
      </c>
      <c r="Q43" s="327">
        <f t="shared" si="2"/>
        <v>2</v>
      </c>
      <c r="S43" s="142" t="s">
        <v>9</v>
      </c>
      <c r="T43" s="117">
        <v>1</v>
      </c>
      <c r="U43" s="117">
        <v>1</v>
      </c>
      <c r="V43" s="117">
        <v>1</v>
      </c>
      <c r="W43" s="33">
        <f t="shared" si="3"/>
        <v>3</v>
      </c>
    </row>
    <row r="44" spans="1:23" ht="36" customHeight="1" x14ac:dyDescent="0.25">
      <c r="A44" s="142" t="s">
        <v>10</v>
      </c>
      <c r="B44" s="117">
        <v>1</v>
      </c>
      <c r="C44" s="117">
        <v>2</v>
      </c>
      <c r="D44" s="117">
        <v>1</v>
      </c>
      <c r="E44" s="282">
        <f t="shared" si="0"/>
        <v>4</v>
      </c>
      <c r="F44" s="71"/>
      <c r="G44" s="142" t="s">
        <v>10</v>
      </c>
      <c r="H44" s="117">
        <v>0</v>
      </c>
      <c r="I44" s="117">
        <v>0</v>
      </c>
      <c r="J44" s="117">
        <v>0</v>
      </c>
      <c r="K44" s="282">
        <f t="shared" si="1"/>
        <v>0</v>
      </c>
      <c r="L44" s="152"/>
      <c r="M44" s="142" t="s">
        <v>10</v>
      </c>
      <c r="N44" s="117">
        <v>1</v>
      </c>
      <c r="O44" s="117">
        <v>0</v>
      </c>
      <c r="P44" s="117">
        <v>1</v>
      </c>
      <c r="Q44" s="327">
        <f t="shared" si="2"/>
        <v>2</v>
      </c>
      <c r="S44" s="142" t="s">
        <v>10</v>
      </c>
      <c r="T44" s="117">
        <v>1</v>
      </c>
      <c r="U44" s="117">
        <v>0</v>
      </c>
      <c r="V44" s="117">
        <v>0</v>
      </c>
      <c r="W44" s="33">
        <f t="shared" si="3"/>
        <v>1</v>
      </c>
    </row>
    <row r="45" spans="1:23" ht="36" customHeight="1" x14ac:dyDescent="0.25">
      <c r="A45" s="142" t="s">
        <v>24</v>
      </c>
      <c r="B45" s="117">
        <v>0</v>
      </c>
      <c r="C45" s="117">
        <v>0</v>
      </c>
      <c r="D45" s="117">
        <v>0</v>
      </c>
      <c r="E45" s="282">
        <f t="shared" si="0"/>
        <v>0</v>
      </c>
      <c r="F45" s="71"/>
      <c r="G45" s="142" t="s">
        <v>24</v>
      </c>
      <c r="H45" s="117">
        <v>0</v>
      </c>
      <c r="I45" s="117">
        <v>0</v>
      </c>
      <c r="J45" s="117">
        <v>0</v>
      </c>
      <c r="K45" s="282">
        <f t="shared" si="1"/>
        <v>0</v>
      </c>
      <c r="L45" s="152"/>
      <c r="M45" s="142" t="s">
        <v>24</v>
      </c>
      <c r="N45" s="117">
        <v>1</v>
      </c>
      <c r="O45" s="117">
        <v>0</v>
      </c>
      <c r="P45" s="117">
        <v>0</v>
      </c>
      <c r="Q45" s="327">
        <f t="shared" si="2"/>
        <v>1</v>
      </c>
      <c r="S45" s="142" t="s">
        <v>24</v>
      </c>
      <c r="T45" s="117">
        <v>0</v>
      </c>
      <c r="U45" s="117">
        <v>0</v>
      </c>
      <c r="V45" s="117">
        <v>0</v>
      </c>
      <c r="W45" s="33">
        <f t="shared" si="3"/>
        <v>0</v>
      </c>
    </row>
    <row r="46" spans="1:23" ht="36" customHeight="1" x14ac:dyDescent="0.25">
      <c r="A46" s="142" t="s">
        <v>172</v>
      </c>
      <c r="B46" s="117">
        <v>0</v>
      </c>
      <c r="C46" s="117">
        <v>0</v>
      </c>
      <c r="D46" s="117">
        <v>0</v>
      </c>
      <c r="E46" s="282">
        <f t="shared" si="0"/>
        <v>0</v>
      </c>
      <c r="F46" s="71"/>
      <c r="G46" s="142" t="s">
        <v>172</v>
      </c>
      <c r="H46" s="117">
        <v>0</v>
      </c>
      <c r="I46" s="117">
        <v>0</v>
      </c>
      <c r="J46" s="117">
        <v>0</v>
      </c>
      <c r="K46" s="282">
        <f t="shared" si="1"/>
        <v>0</v>
      </c>
      <c r="L46" s="152"/>
      <c r="M46" s="142" t="s">
        <v>172</v>
      </c>
      <c r="N46" s="117">
        <v>1</v>
      </c>
      <c r="O46" s="117">
        <v>0</v>
      </c>
      <c r="P46" s="117">
        <v>0</v>
      </c>
      <c r="Q46" s="327">
        <f t="shared" si="2"/>
        <v>1</v>
      </c>
      <c r="S46" s="142" t="s">
        <v>172</v>
      </c>
      <c r="T46" s="117">
        <v>1</v>
      </c>
      <c r="U46" s="117">
        <v>0</v>
      </c>
      <c r="V46" s="117">
        <v>1</v>
      </c>
      <c r="W46" s="33">
        <f t="shared" si="3"/>
        <v>2</v>
      </c>
    </row>
    <row r="47" spans="1:23" ht="36" customHeight="1" x14ac:dyDescent="0.25">
      <c r="A47" s="142" t="s">
        <v>11</v>
      </c>
      <c r="B47" s="117">
        <v>0</v>
      </c>
      <c r="C47" s="117">
        <v>0</v>
      </c>
      <c r="D47" s="117">
        <v>0</v>
      </c>
      <c r="E47" s="282">
        <f t="shared" si="0"/>
        <v>0</v>
      </c>
      <c r="F47" s="71"/>
      <c r="G47" s="142" t="s">
        <v>11</v>
      </c>
      <c r="H47" s="117">
        <v>0</v>
      </c>
      <c r="I47" s="117">
        <v>0</v>
      </c>
      <c r="J47" s="117">
        <v>0</v>
      </c>
      <c r="K47" s="282">
        <f t="shared" si="1"/>
        <v>0</v>
      </c>
      <c r="L47" s="152"/>
      <c r="M47" s="142" t="s">
        <v>11</v>
      </c>
      <c r="N47" s="117">
        <v>1</v>
      </c>
      <c r="O47" s="117">
        <v>0</v>
      </c>
      <c r="P47" s="117">
        <v>0</v>
      </c>
      <c r="Q47" s="327">
        <f t="shared" si="2"/>
        <v>1</v>
      </c>
      <c r="S47" s="142" t="s">
        <v>11</v>
      </c>
      <c r="T47" s="117">
        <v>1</v>
      </c>
      <c r="U47" s="117">
        <v>0</v>
      </c>
      <c r="V47" s="117">
        <v>0</v>
      </c>
      <c r="W47" s="33">
        <f t="shared" si="3"/>
        <v>1</v>
      </c>
    </row>
    <row r="48" spans="1:23" ht="36" customHeight="1" x14ac:dyDescent="0.25">
      <c r="A48" s="142" t="s">
        <v>276</v>
      </c>
      <c r="B48" s="117">
        <v>0</v>
      </c>
      <c r="C48" s="117">
        <v>1</v>
      </c>
      <c r="D48" s="117">
        <v>0</v>
      </c>
      <c r="E48" s="282">
        <f t="shared" si="0"/>
        <v>1</v>
      </c>
      <c r="F48" s="71"/>
      <c r="G48" s="142" t="s">
        <v>276</v>
      </c>
      <c r="H48" s="117">
        <v>0</v>
      </c>
      <c r="I48" s="117">
        <v>0</v>
      </c>
      <c r="J48" s="117">
        <v>0</v>
      </c>
      <c r="K48" s="282">
        <f t="shared" si="1"/>
        <v>0</v>
      </c>
      <c r="L48" s="152"/>
      <c r="M48" s="142" t="s">
        <v>276</v>
      </c>
      <c r="N48" s="117">
        <v>0</v>
      </c>
      <c r="O48" s="117">
        <v>0</v>
      </c>
      <c r="P48" s="117">
        <v>0</v>
      </c>
      <c r="Q48" s="327">
        <f t="shared" si="2"/>
        <v>0</v>
      </c>
      <c r="S48" s="142" t="s">
        <v>276</v>
      </c>
      <c r="T48" s="117">
        <v>0</v>
      </c>
      <c r="U48" s="117">
        <v>0</v>
      </c>
      <c r="V48" s="117">
        <v>0</v>
      </c>
      <c r="W48" s="33">
        <f t="shared" si="3"/>
        <v>0</v>
      </c>
    </row>
    <row r="49" spans="1:23" ht="36" customHeight="1" x14ac:dyDescent="0.25">
      <c r="A49" s="142" t="s">
        <v>277</v>
      </c>
      <c r="B49" s="117">
        <v>0</v>
      </c>
      <c r="C49" s="117">
        <v>0</v>
      </c>
      <c r="D49" s="117">
        <v>1</v>
      </c>
      <c r="E49" s="282">
        <f t="shared" si="0"/>
        <v>1</v>
      </c>
      <c r="F49" s="71"/>
      <c r="G49" s="142" t="s">
        <v>277</v>
      </c>
      <c r="H49" s="117">
        <v>0</v>
      </c>
      <c r="I49" s="117">
        <v>0</v>
      </c>
      <c r="J49" s="117">
        <v>0</v>
      </c>
      <c r="K49" s="282">
        <f t="shared" si="1"/>
        <v>0</v>
      </c>
      <c r="L49" s="152"/>
      <c r="M49" s="142" t="s">
        <v>277</v>
      </c>
      <c r="N49" s="117">
        <v>0</v>
      </c>
      <c r="O49" s="117">
        <v>0</v>
      </c>
      <c r="P49" s="117">
        <v>0</v>
      </c>
      <c r="Q49" s="327">
        <f t="shared" si="2"/>
        <v>0</v>
      </c>
      <c r="S49" s="142" t="s">
        <v>277</v>
      </c>
      <c r="T49" s="117">
        <v>0</v>
      </c>
      <c r="U49" s="117">
        <v>0</v>
      </c>
      <c r="V49" s="117">
        <v>0</v>
      </c>
      <c r="W49" s="33">
        <f t="shared" si="3"/>
        <v>0</v>
      </c>
    </row>
    <row r="50" spans="1:23" ht="36" customHeight="1" x14ac:dyDescent="0.25">
      <c r="A50" s="142" t="s">
        <v>173</v>
      </c>
      <c r="B50" s="117">
        <v>7</v>
      </c>
      <c r="C50" s="117">
        <v>3</v>
      </c>
      <c r="D50" s="117">
        <v>7</v>
      </c>
      <c r="E50" s="282">
        <f t="shared" si="0"/>
        <v>17</v>
      </c>
      <c r="F50" s="71"/>
      <c r="G50" s="142" t="s">
        <v>173</v>
      </c>
      <c r="H50" s="117">
        <v>3</v>
      </c>
      <c r="I50" s="117">
        <v>3</v>
      </c>
      <c r="J50" s="117">
        <v>2</v>
      </c>
      <c r="K50" s="282">
        <f t="shared" si="1"/>
        <v>8</v>
      </c>
      <c r="L50" s="152"/>
      <c r="M50" s="142" t="s">
        <v>173</v>
      </c>
      <c r="N50" s="117">
        <v>5</v>
      </c>
      <c r="O50" s="117">
        <v>3</v>
      </c>
      <c r="P50" s="117">
        <v>3</v>
      </c>
      <c r="Q50" s="327">
        <f t="shared" si="2"/>
        <v>11</v>
      </c>
      <c r="S50" s="142" t="s">
        <v>173</v>
      </c>
      <c r="T50" s="117">
        <v>2</v>
      </c>
      <c r="U50" s="117">
        <v>5</v>
      </c>
      <c r="V50" s="117">
        <v>4</v>
      </c>
      <c r="W50" s="33">
        <f t="shared" si="3"/>
        <v>11</v>
      </c>
    </row>
    <row r="51" spans="1:23" ht="36" customHeight="1" x14ac:dyDescent="0.25">
      <c r="A51" s="142" t="s">
        <v>278</v>
      </c>
      <c r="B51" s="117">
        <v>0</v>
      </c>
      <c r="C51" s="117">
        <v>0</v>
      </c>
      <c r="D51" s="117">
        <v>1</v>
      </c>
      <c r="E51" s="282">
        <f t="shared" si="0"/>
        <v>1</v>
      </c>
      <c r="F51" s="71"/>
      <c r="G51" s="142" t="s">
        <v>278</v>
      </c>
      <c r="H51" s="117">
        <v>0</v>
      </c>
      <c r="I51" s="117">
        <v>0</v>
      </c>
      <c r="J51" s="117">
        <v>0</v>
      </c>
      <c r="K51" s="282">
        <f t="shared" si="1"/>
        <v>0</v>
      </c>
      <c r="L51" s="152"/>
      <c r="M51" s="142" t="s">
        <v>278</v>
      </c>
      <c r="N51" s="117">
        <v>0</v>
      </c>
      <c r="O51" s="117">
        <v>0</v>
      </c>
      <c r="P51" s="117">
        <v>0</v>
      </c>
      <c r="Q51" s="327">
        <f t="shared" si="2"/>
        <v>0</v>
      </c>
      <c r="S51" s="142" t="s">
        <v>278</v>
      </c>
      <c r="T51" s="117">
        <v>0</v>
      </c>
      <c r="U51" s="117">
        <v>0</v>
      </c>
      <c r="V51" s="117">
        <v>0</v>
      </c>
      <c r="W51" s="33">
        <f t="shared" si="3"/>
        <v>0</v>
      </c>
    </row>
    <row r="52" spans="1:23" ht="36" customHeight="1" x14ac:dyDescent="0.25">
      <c r="A52" s="142" t="s">
        <v>129</v>
      </c>
      <c r="B52" s="117">
        <v>0</v>
      </c>
      <c r="C52" s="117">
        <v>0</v>
      </c>
      <c r="D52" s="117">
        <v>0</v>
      </c>
      <c r="E52" s="282">
        <f t="shared" si="0"/>
        <v>0</v>
      </c>
      <c r="F52" s="71"/>
      <c r="G52" s="142" t="s">
        <v>129</v>
      </c>
      <c r="H52" s="117">
        <v>0</v>
      </c>
      <c r="I52" s="117">
        <v>0</v>
      </c>
      <c r="J52" s="117">
        <v>0</v>
      </c>
      <c r="K52" s="282">
        <f t="shared" si="1"/>
        <v>0</v>
      </c>
      <c r="L52" s="152"/>
      <c r="M52" s="142" t="s">
        <v>129</v>
      </c>
      <c r="N52" s="117">
        <v>0</v>
      </c>
      <c r="O52" s="117">
        <v>0</v>
      </c>
      <c r="P52" s="117">
        <v>0</v>
      </c>
      <c r="Q52" s="327">
        <f t="shared" si="2"/>
        <v>0</v>
      </c>
      <c r="S52" s="142" t="s">
        <v>129</v>
      </c>
      <c r="T52" s="117">
        <v>0</v>
      </c>
      <c r="U52" s="117">
        <v>0</v>
      </c>
      <c r="V52" s="117">
        <v>0</v>
      </c>
      <c r="W52" s="33">
        <f t="shared" si="3"/>
        <v>0</v>
      </c>
    </row>
    <row r="53" spans="1:23" ht="36" customHeight="1" x14ac:dyDescent="0.25">
      <c r="A53" s="142" t="s">
        <v>189</v>
      </c>
      <c r="B53" s="117">
        <v>0</v>
      </c>
      <c r="C53" s="117">
        <v>0</v>
      </c>
      <c r="D53" s="117">
        <v>0</v>
      </c>
      <c r="E53" s="282">
        <f t="shared" si="0"/>
        <v>0</v>
      </c>
      <c r="F53" s="71"/>
      <c r="G53" s="142" t="s">
        <v>189</v>
      </c>
      <c r="H53" s="117">
        <v>0</v>
      </c>
      <c r="I53" s="117">
        <v>0</v>
      </c>
      <c r="J53" s="117">
        <v>0</v>
      </c>
      <c r="K53" s="282">
        <f t="shared" si="1"/>
        <v>0</v>
      </c>
      <c r="L53" s="152"/>
      <c r="M53" s="142" t="s">
        <v>189</v>
      </c>
      <c r="N53" s="117">
        <v>0</v>
      </c>
      <c r="O53" s="117">
        <v>0</v>
      </c>
      <c r="P53" s="117">
        <v>0</v>
      </c>
      <c r="Q53" s="327">
        <f t="shared" si="2"/>
        <v>0</v>
      </c>
      <c r="S53" s="142" t="s">
        <v>189</v>
      </c>
      <c r="T53" s="117">
        <v>0</v>
      </c>
      <c r="U53" s="117">
        <v>0</v>
      </c>
      <c r="V53" s="117">
        <v>0</v>
      </c>
      <c r="W53" s="33">
        <f t="shared" si="3"/>
        <v>0</v>
      </c>
    </row>
    <row r="54" spans="1:23" ht="36" customHeight="1" x14ac:dyDescent="0.25">
      <c r="A54" s="142" t="s">
        <v>25</v>
      </c>
      <c r="B54" s="117">
        <v>0</v>
      </c>
      <c r="C54" s="117">
        <v>0</v>
      </c>
      <c r="D54" s="117">
        <v>0</v>
      </c>
      <c r="E54" s="282">
        <f t="shared" si="0"/>
        <v>0</v>
      </c>
      <c r="F54" s="71"/>
      <c r="G54" s="142" t="s">
        <v>25</v>
      </c>
      <c r="H54" s="117">
        <v>0</v>
      </c>
      <c r="I54" s="117">
        <v>0</v>
      </c>
      <c r="J54" s="117">
        <v>0</v>
      </c>
      <c r="K54" s="282">
        <f t="shared" si="1"/>
        <v>0</v>
      </c>
      <c r="L54" s="152"/>
      <c r="M54" s="142" t="s">
        <v>25</v>
      </c>
      <c r="N54" s="117">
        <v>0</v>
      </c>
      <c r="O54" s="117">
        <v>0</v>
      </c>
      <c r="P54" s="117">
        <v>0</v>
      </c>
      <c r="Q54" s="327">
        <f t="shared" si="2"/>
        <v>0</v>
      </c>
      <c r="S54" s="142" t="s">
        <v>25</v>
      </c>
      <c r="T54" s="117">
        <v>0</v>
      </c>
      <c r="U54" s="117">
        <v>1</v>
      </c>
      <c r="V54" s="117">
        <v>0</v>
      </c>
      <c r="W54" s="33">
        <f t="shared" si="3"/>
        <v>1</v>
      </c>
    </row>
    <row r="55" spans="1:23" ht="36" customHeight="1" x14ac:dyDescent="0.25">
      <c r="A55" s="142" t="s">
        <v>279</v>
      </c>
      <c r="B55" s="117">
        <v>1</v>
      </c>
      <c r="C55" s="117">
        <v>0</v>
      </c>
      <c r="D55" s="117">
        <v>1</v>
      </c>
      <c r="E55" s="282">
        <f t="shared" si="0"/>
        <v>2</v>
      </c>
      <c r="F55" s="71"/>
      <c r="G55" s="142" t="s">
        <v>279</v>
      </c>
      <c r="H55" s="117">
        <v>1</v>
      </c>
      <c r="I55" s="117">
        <v>0</v>
      </c>
      <c r="J55" s="117">
        <v>2</v>
      </c>
      <c r="K55" s="282">
        <f t="shared" si="1"/>
        <v>3</v>
      </c>
      <c r="L55" s="152"/>
      <c r="M55" s="142" t="s">
        <v>279</v>
      </c>
      <c r="N55" s="117">
        <v>1</v>
      </c>
      <c r="O55" s="117">
        <v>0</v>
      </c>
      <c r="P55" s="117">
        <v>0</v>
      </c>
      <c r="Q55" s="327">
        <f t="shared" si="2"/>
        <v>1</v>
      </c>
      <c r="S55" s="142" t="s">
        <v>279</v>
      </c>
      <c r="T55" s="117">
        <v>0</v>
      </c>
      <c r="U55" s="117">
        <v>0</v>
      </c>
      <c r="V55" s="117">
        <v>2</v>
      </c>
      <c r="W55" s="33">
        <f t="shared" si="3"/>
        <v>2</v>
      </c>
    </row>
    <row r="56" spans="1:23" ht="36" customHeight="1" x14ac:dyDescent="0.25">
      <c r="A56" s="142" t="s">
        <v>175</v>
      </c>
      <c r="B56" s="117">
        <v>1</v>
      </c>
      <c r="C56" s="117">
        <v>0</v>
      </c>
      <c r="D56" s="117">
        <v>0</v>
      </c>
      <c r="E56" s="282">
        <f t="shared" si="0"/>
        <v>1</v>
      </c>
      <c r="F56" s="71"/>
      <c r="G56" s="142" t="s">
        <v>175</v>
      </c>
      <c r="H56" s="117">
        <v>0</v>
      </c>
      <c r="I56" s="117">
        <v>0</v>
      </c>
      <c r="J56" s="117">
        <v>0</v>
      </c>
      <c r="K56" s="282">
        <f t="shared" si="1"/>
        <v>0</v>
      </c>
      <c r="L56" s="152"/>
      <c r="M56" s="142" t="s">
        <v>175</v>
      </c>
      <c r="N56" s="117">
        <v>0</v>
      </c>
      <c r="O56" s="117">
        <v>0</v>
      </c>
      <c r="P56" s="117">
        <v>0</v>
      </c>
      <c r="Q56" s="327">
        <f t="shared" si="2"/>
        <v>0</v>
      </c>
      <c r="S56" s="142" t="s">
        <v>175</v>
      </c>
      <c r="T56" s="117">
        <v>0</v>
      </c>
      <c r="U56" s="117">
        <v>0</v>
      </c>
      <c r="V56" s="117">
        <v>0</v>
      </c>
      <c r="W56" s="33">
        <f t="shared" si="3"/>
        <v>0</v>
      </c>
    </row>
    <row r="57" spans="1:23" ht="36" customHeight="1" x14ac:dyDescent="0.25">
      <c r="A57" s="142" t="s">
        <v>186</v>
      </c>
      <c r="B57" s="117">
        <v>0</v>
      </c>
      <c r="C57" s="117">
        <v>0</v>
      </c>
      <c r="D57" s="117">
        <v>0</v>
      </c>
      <c r="E57" s="282">
        <f t="shared" si="0"/>
        <v>0</v>
      </c>
      <c r="F57" s="71"/>
      <c r="G57" s="142" t="s">
        <v>186</v>
      </c>
      <c r="H57" s="117">
        <v>0</v>
      </c>
      <c r="I57" s="117">
        <v>0</v>
      </c>
      <c r="J57" s="117">
        <v>0</v>
      </c>
      <c r="K57" s="282">
        <f t="shared" si="1"/>
        <v>0</v>
      </c>
      <c r="L57" s="152"/>
      <c r="M57" s="142" t="s">
        <v>186</v>
      </c>
      <c r="N57" s="117">
        <v>0</v>
      </c>
      <c r="O57" s="117">
        <v>0</v>
      </c>
      <c r="P57" s="117">
        <v>0</v>
      </c>
      <c r="Q57" s="327">
        <f t="shared" si="2"/>
        <v>0</v>
      </c>
      <c r="S57" s="142" t="s">
        <v>186</v>
      </c>
      <c r="T57" s="117">
        <v>0</v>
      </c>
      <c r="U57" s="117">
        <v>0</v>
      </c>
      <c r="V57" s="117">
        <v>0</v>
      </c>
      <c r="W57" s="33">
        <f t="shared" si="3"/>
        <v>0</v>
      </c>
    </row>
    <row r="58" spans="1:23" ht="36" customHeight="1" x14ac:dyDescent="0.25">
      <c r="A58" s="142" t="s">
        <v>223</v>
      </c>
      <c r="B58" s="117">
        <v>0</v>
      </c>
      <c r="C58" s="117">
        <v>0</v>
      </c>
      <c r="D58" s="117">
        <v>1</v>
      </c>
      <c r="E58" s="282">
        <f t="shared" si="0"/>
        <v>1</v>
      </c>
      <c r="F58" s="71"/>
      <c r="G58" s="142" t="s">
        <v>223</v>
      </c>
      <c r="H58" s="117">
        <v>3</v>
      </c>
      <c r="I58" s="117">
        <v>2</v>
      </c>
      <c r="J58" s="117">
        <v>0</v>
      </c>
      <c r="K58" s="282">
        <f t="shared" si="1"/>
        <v>5</v>
      </c>
      <c r="L58" s="152"/>
      <c r="M58" s="142" t="s">
        <v>223</v>
      </c>
      <c r="N58" s="117">
        <v>0</v>
      </c>
      <c r="O58" s="117">
        <v>0</v>
      </c>
      <c r="P58" s="117">
        <v>0</v>
      </c>
      <c r="Q58" s="327">
        <f t="shared" si="2"/>
        <v>0</v>
      </c>
      <c r="S58" s="142" t="s">
        <v>223</v>
      </c>
      <c r="T58" s="117">
        <v>0</v>
      </c>
      <c r="U58" s="117">
        <v>0</v>
      </c>
      <c r="V58" s="117">
        <v>1</v>
      </c>
      <c r="W58" s="33">
        <f t="shared" si="3"/>
        <v>1</v>
      </c>
    </row>
    <row r="59" spans="1:23" ht="36" customHeight="1" x14ac:dyDescent="0.25">
      <c r="A59" s="142" t="s">
        <v>174</v>
      </c>
      <c r="B59" s="117">
        <v>0</v>
      </c>
      <c r="C59" s="117">
        <v>0</v>
      </c>
      <c r="D59" s="117">
        <v>0</v>
      </c>
      <c r="E59" s="282">
        <f t="shared" si="0"/>
        <v>0</v>
      </c>
      <c r="F59" s="71"/>
      <c r="G59" s="142" t="s">
        <v>174</v>
      </c>
      <c r="H59" s="117">
        <v>0</v>
      </c>
      <c r="I59" s="117">
        <v>0</v>
      </c>
      <c r="J59" s="117">
        <v>0</v>
      </c>
      <c r="K59" s="282">
        <f t="shared" si="1"/>
        <v>0</v>
      </c>
      <c r="L59" s="152"/>
      <c r="M59" s="142" t="s">
        <v>174</v>
      </c>
      <c r="N59" s="117">
        <v>0</v>
      </c>
      <c r="O59" s="117">
        <v>0</v>
      </c>
      <c r="P59" s="117">
        <v>0</v>
      </c>
      <c r="Q59" s="327">
        <f t="shared" si="2"/>
        <v>0</v>
      </c>
      <c r="S59" s="142" t="s">
        <v>174</v>
      </c>
      <c r="T59" s="117">
        <v>0</v>
      </c>
      <c r="U59" s="117">
        <v>0</v>
      </c>
      <c r="V59" s="117">
        <v>2</v>
      </c>
      <c r="W59" s="33">
        <f t="shared" si="3"/>
        <v>2</v>
      </c>
    </row>
    <row r="60" spans="1:23" ht="36" customHeight="1" x14ac:dyDescent="0.25">
      <c r="A60" s="142" t="s">
        <v>26</v>
      </c>
      <c r="B60" s="117">
        <v>2</v>
      </c>
      <c r="C60" s="117">
        <v>0</v>
      </c>
      <c r="D60" s="117">
        <v>0</v>
      </c>
      <c r="E60" s="282">
        <f t="shared" si="0"/>
        <v>2</v>
      </c>
      <c r="F60" s="71"/>
      <c r="G60" s="142" t="s">
        <v>26</v>
      </c>
      <c r="H60" s="117">
        <v>0</v>
      </c>
      <c r="I60" s="117">
        <v>0</v>
      </c>
      <c r="J60" s="117">
        <v>0</v>
      </c>
      <c r="K60" s="282">
        <f t="shared" si="1"/>
        <v>0</v>
      </c>
      <c r="L60" s="152"/>
      <c r="M60" s="142" t="s">
        <v>26</v>
      </c>
      <c r="N60" s="117">
        <v>0</v>
      </c>
      <c r="O60" s="117">
        <v>0</v>
      </c>
      <c r="P60" s="117">
        <v>0</v>
      </c>
      <c r="Q60" s="327">
        <f t="shared" si="2"/>
        <v>0</v>
      </c>
      <c r="S60" s="142" t="s">
        <v>26</v>
      </c>
      <c r="T60" s="117">
        <v>0</v>
      </c>
      <c r="U60" s="117">
        <v>0</v>
      </c>
      <c r="V60" s="117">
        <v>0</v>
      </c>
      <c r="W60" s="33">
        <f t="shared" si="3"/>
        <v>0</v>
      </c>
    </row>
    <row r="61" spans="1:23" ht="36" customHeight="1" x14ac:dyDescent="0.25">
      <c r="A61" s="142" t="s">
        <v>176</v>
      </c>
      <c r="B61" s="117">
        <v>1</v>
      </c>
      <c r="C61" s="117">
        <v>0</v>
      </c>
      <c r="D61" s="117">
        <v>0</v>
      </c>
      <c r="E61" s="282">
        <f t="shared" si="0"/>
        <v>1</v>
      </c>
      <c r="F61" s="71"/>
      <c r="G61" s="142" t="s">
        <v>176</v>
      </c>
      <c r="H61" s="117">
        <v>0</v>
      </c>
      <c r="I61" s="117">
        <v>0</v>
      </c>
      <c r="J61" s="117">
        <v>0</v>
      </c>
      <c r="K61" s="282">
        <f t="shared" si="1"/>
        <v>0</v>
      </c>
      <c r="L61" s="152"/>
      <c r="M61" s="142" t="s">
        <v>176</v>
      </c>
      <c r="N61" s="117">
        <v>0</v>
      </c>
      <c r="O61" s="117">
        <v>0</v>
      </c>
      <c r="P61" s="117">
        <v>1</v>
      </c>
      <c r="Q61" s="327">
        <f t="shared" si="2"/>
        <v>1</v>
      </c>
      <c r="S61" s="142" t="s">
        <v>176</v>
      </c>
      <c r="T61" s="117">
        <v>0</v>
      </c>
      <c r="U61" s="117">
        <v>0</v>
      </c>
      <c r="V61" s="117">
        <v>0</v>
      </c>
      <c r="W61" s="33">
        <f t="shared" si="3"/>
        <v>0</v>
      </c>
    </row>
    <row r="62" spans="1:23" ht="36" customHeight="1" x14ac:dyDescent="0.25">
      <c r="A62" s="142" t="s">
        <v>12</v>
      </c>
      <c r="B62" s="117">
        <v>0</v>
      </c>
      <c r="C62" s="117">
        <v>2</v>
      </c>
      <c r="D62" s="117">
        <v>0</v>
      </c>
      <c r="E62" s="282">
        <f t="shared" si="0"/>
        <v>2</v>
      </c>
      <c r="F62" s="71"/>
      <c r="G62" s="142" t="s">
        <v>12</v>
      </c>
      <c r="H62" s="117">
        <v>0</v>
      </c>
      <c r="I62" s="117">
        <v>0</v>
      </c>
      <c r="J62" s="117">
        <v>1</v>
      </c>
      <c r="K62" s="282">
        <f t="shared" si="1"/>
        <v>1</v>
      </c>
      <c r="L62" s="152"/>
      <c r="M62" s="142" t="s">
        <v>12</v>
      </c>
      <c r="N62" s="117">
        <v>0</v>
      </c>
      <c r="O62" s="117">
        <v>0</v>
      </c>
      <c r="P62" s="117">
        <v>0</v>
      </c>
      <c r="Q62" s="327">
        <f t="shared" si="2"/>
        <v>0</v>
      </c>
      <c r="S62" s="142" t="s">
        <v>12</v>
      </c>
      <c r="T62" s="117">
        <v>0</v>
      </c>
      <c r="U62" s="117">
        <v>0</v>
      </c>
      <c r="V62" s="117">
        <v>1</v>
      </c>
      <c r="W62" s="33">
        <f t="shared" si="3"/>
        <v>1</v>
      </c>
    </row>
    <row r="63" spans="1:23" ht="36" customHeight="1" x14ac:dyDescent="0.25">
      <c r="A63" s="142" t="s">
        <v>224</v>
      </c>
      <c r="B63" s="117">
        <v>0</v>
      </c>
      <c r="C63" s="117">
        <v>0</v>
      </c>
      <c r="D63" s="117">
        <v>0</v>
      </c>
      <c r="E63" s="282">
        <f t="shared" si="0"/>
        <v>0</v>
      </c>
      <c r="F63" s="71"/>
      <c r="G63" s="142" t="s">
        <v>224</v>
      </c>
      <c r="H63" s="117">
        <v>0</v>
      </c>
      <c r="I63" s="117">
        <v>0</v>
      </c>
      <c r="J63" s="117">
        <v>0</v>
      </c>
      <c r="K63" s="282">
        <f t="shared" si="1"/>
        <v>0</v>
      </c>
      <c r="L63" s="152"/>
      <c r="M63" s="142" t="s">
        <v>224</v>
      </c>
      <c r="N63" s="117">
        <v>0</v>
      </c>
      <c r="O63" s="117">
        <v>0</v>
      </c>
      <c r="P63" s="117">
        <v>0</v>
      </c>
      <c r="Q63" s="327">
        <f t="shared" si="2"/>
        <v>0</v>
      </c>
      <c r="S63" s="142" t="s">
        <v>224</v>
      </c>
      <c r="T63" s="117">
        <v>0</v>
      </c>
      <c r="U63" s="117">
        <v>0</v>
      </c>
      <c r="V63" s="117">
        <v>0</v>
      </c>
      <c r="W63" s="33">
        <f t="shared" si="3"/>
        <v>0</v>
      </c>
    </row>
    <row r="64" spans="1:23" ht="36" customHeight="1" x14ac:dyDescent="0.25">
      <c r="A64" s="142" t="s">
        <v>280</v>
      </c>
      <c r="B64" s="117">
        <v>0</v>
      </c>
      <c r="C64" s="117">
        <v>0</v>
      </c>
      <c r="D64" s="117">
        <v>0</v>
      </c>
      <c r="E64" s="282">
        <f t="shared" si="0"/>
        <v>0</v>
      </c>
      <c r="F64" s="71"/>
      <c r="G64" s="142" t="s">
        <v>280</v>
      </c>
      <c r="H64" s="117">
        <v>0</v>
      </c>
      <c r="I64" s="117">
        <v>0</v>
      </c>
      <c r="J64" s="117">
        <v>0</v>
      </c>
      <c r="K64" s="282">
        <f t="shared" si="1"/>
        <v>0</v>
      </c>
      <c r="L64" s="152"/>
      <c r="M64" s="142" t="s">
        <v>280</v>
      </c>
      <c r="N64" s="117">
        <v>0</v>
      </c>
      <c r="O64" s="117">
        <v>0</v>
      </c>
      <c r="P64" s="117">
        <v>1</v>
      </c>
      <c r="Q64" s="327">
        <f t="shared" si="2"/>
        <v>1</v>
      </c>
      <c r="S64" s="142" t="s">
        <v>280</v>
      </c>
      <c r="T64" s="117">
        <v>0</v>
      </c>
      <c r="U64" s="117">
        <v>0</v>
      </c>
      <c r="V64" s="117">
        <v>0</v>
      </c>
      <c r="W64" s="33">
        <f t="shared" si="3"/>
        <v>0</v>
      </c>
    </row>
    <row r="65" spans="1:23" ht="36" customHeight="1" x14ac:dyDescent="0.25">
      <c r="A65" s="142" t="s">
        <v>281</v>
      </c>
      <c r="B65" s="117">
        <v>0</v>
      </c>
      <c r="C65" s="117">
        <v>0</v>
      </c>
      <c r="D65" s="117">
        <v>0</v>
      </c>
      <c r="E65" s="282">
        <f t="shared" si="0"/>
        <v>0</v>
      </c>
      <c r="F65" s="71"/>
      <c r="G65" s="142" t="s">
        <v>281</v>
      </c>
      <c r="H65" s="117">
        <v>0</v>
      </c>
      <c r="I65" s="117">
        <v>0</v>
      </c>
      <c r="J65" s="117">
        <v>0</v>
      </c>
      <c r="K65" s="282">
        <f t="shared" si="1"/>
        <v>0</v>
      </c>
      <c r="L65" s="152"/>
      <c r="M65" s="142" t="s">
        <v>281</v>
      </c>
      <c r="N65" s="117">
        <v>0</v>
      </c>
      <c r="O65" s="117">
        <v>0</v>
      </c>
      <c r="P65" s="117">
        <v>0</v>
      </c>
      <c r="Q65" s="327">
        <f t="shared" si="2"/>
        <v>0</v>
      </c>
      <c r="S65" s="142" t="s">
        <v>281</v>
      </c>
      <c r="T65" s="117">
        <v>0</v>
      </c>
      <c r="U65" s="117">
        <v>0</v>
      </c>
      <c r="V65" s="117">
        <v>0</v>
      </c>
      <c r="W65" s="33">
        <f t="shared" si="3"/>
        <v>0</v>
      </c>
    </row>
    <row r="66" spans="1:23" ht="36" customHeight="1" x14ac:dyDescent="0.25">
      <c r="A66" s="142" t="s">
        <v>225</v>
      </c>
      <c r="B66" s="117">
        <v>0</v>
      </c>
      <c r="C66" s="117">
        <v>0</v>
      </c>
      <c r="D66" s="117">
        <v>0</v>
      </c>
      <c r="E66" s="282">
        <f t="shared" si="0"/>
        <v>0</v>
      </c>
      <c r="F66" s="71"/>
      <c r="G66" s="142" t="s">
        <v>225</v>
      </c>
      <c r="H66" s="117">
        <v>0</v>
      </c>
      <c r="I66" s="117">
        <v>0</v>
      </c>
      <c r="J66" s="117">
        <v>0</v>
      </c>
      <c r="K66" s="282">
        <f t="shared" si="1"/>
        <v>0</v>
      </c>
      <c r="L66" s="152"/>
      <c r="M66" s="142" t="s">
        <v>225</v>
      </c>
      <c r="N66" s="117">
        <v>0</v>
      </c>
      <c r="O66" s="117">
        <v>0</v>
      </c>
      <c r="P66" s="117">
        <v>0</v>
      </c>
      <c r="Q66" s="327">
        <f t="shared" si="2"/>
        <v>0</v>
      </c>
      <c r="S66" s="142" t="s">
        <v>225</v>
      </c>
      <c r="T66" s="117">
        <v>0</v>
      </c>
      <c r="U66" s="117">
        <v>0</v>
      </c>
      <c r="V66" s="117">
        <v>0</v>
      </c>
      <c r="W66" s="33">
        <f t="shared" si="3"/>
        <v>0</v>
      </c>
    </row>
    <row r="67" spans="1:23" ht="36" customHeight="1" x14ac:dyDescent="0.25">
      <c r="A67" s="142" t="s">
        <v>27</v>
      </c>
      <c r="B67" s="117">
        <v>2</v>
      </c>
      <c r="C67" s="117">
        <v>0</v>
      </c>
      <c r="D67" s="117">
        <v>0</v>
      </c>
      <c r="E67" s="282">
        <f t="shared" si="0"/>
        <v>2</v>
      </c>
      <c r="F67" s="71"/>
      <c r="G67" s="142" t="s">
        <v>27</v>
      </c>
      <c r="H67" s="117">
        <v>0</v>
      </c>
      <c r="I67" s="117">
        <v>0</v>
      </c>
      <c r="J67" s="117">
        <v>1</v>
      </c>
      <c r="K67" s="282">
        <f t="shared" si="1"/>
        <v>1</v>
      </c>
      <c r="L67" s="152"/>
      <c r="M67" s="142" t="s">
        <v>27</v>
      </c>
      <c r="N67" s="117">
        <v>0</v>
      </c>
      <c r="O67" s="117">
        <v>0</v>
      </c>
      <c r="P67" s="117">
        <v>0</v>
      </c>
      <c r="Q67" s="327">
        <f t="shared" si="2"/>
        <v>0</v>
      </c>
      <c r="S67" s="142" t="s">
        <v>27</v>
      </c>
      <c r="T67" s="117">
        <v>0</v>
      </c>
      <c r="U67" s="117">
        <v>0</v>
      </c>
      <c r="V67" s="117">
        <v>0</v>
      </c>
      <c r="W67" s="33">
        <f t="shared" si="3"/>
        <v>0</v>
      </c>
    </row>
    <row r="68" spans="1:23" ht="36" customHeight="1" x14ac:dyDescent="0.25">
      <c r="A68" s="142" t="s">
        <v>226</v>
      </c>
      <c r="B68" s="117">
        <v>0</v>
      </c>
      <c r="C68" s="117">
        <v>0</v>
      </c>
      <c r="D68" s="117">
        <v>0</v>
      </c>
      <c r="E68" s="282">
        <f t="shared" si="0"/>
        <v>0</v>
      </c>
      <c r="F68" s="71"/>
      <c r="G68" s="142" t="s">
        <v>226</v>
      </c>
      <c r="H68" s="117">
        <v>0</v>
      </c>
      <c r="I68" s="117">
        <v>0</v>
      </c>
      <c r="J68" s="117">
        <v>0</v>
      </c>
      <c r="K68" s="282">
        <f t="shared" si="1"/>
        <v>0</v>
      </c>
      <c r="L68" s="152"/>
      <c r="M68" s="142" t="s">
        <v>226</v>
      </c>
      <c r="N68" s="117">
        <v>0</v>
      </c>
      <c r="O68" s="117">
        <v>1</v>
      </c>
      <c r="P68" s="117">
        <v>0</v>
      </c>
      <c r="Q68" s="327">
        <f t="shared" si="2"/>
        <v>1</v>
      </c>
      <c r="S68" s="142" t="s">
        <v>226</v>
      </c>
      <c r="T68" s="117">
        <v>0</v>
      </c>
      <c r="U68" s="117">
        <v>0</v>
      </c>
      <c r="V68" s="117">
        <v>0</v>
      </c>
      <c r="W68" s="33">
        <f t="shared" si="3"/>
        <v>0</v>
      </c>
    </row>
    <row r="69" spans="1:23" ht="36" customHeight="1" x14ac:dyDescent="0.25">
      <c r="A69" s="142" t="s">
        <v>178</v>
      </c>
      <c r="B69" s="117">
        <v>0</v>
      </c>
      <c r="C69" s="117">
        <v>0</v>
      </c>
      <c r="D69" s="117">
        <v>0</v>
      </c>
      <c r="E69" s="282">
        <f t="shared" si="0"/>
        <v>0</v>
      </c>
      <c r="F69" s="71"/>
      <c r="G69" s="142" t="s">
        <v>178</v>
      </c>
      <c r="H69" s="117">
        <v>0</v>
      </c>
      <c r="I69" s="117">
        <v>0</v>
      </c>
      <c r="J69" s="117">
        <v>0</v>
      </c>
      <c r="K69" s="282">
        <f t="shared" si="1"/>
        <v>0</v>
      </c>
      <c r="L69" s="152"/>
      <c r="M69" s="142" t="s">
        <v>178</v>
      </c>
      <c r="N69" s="117">
        <v>0</v>
      </c>
      <c r="O69" s="117">
        <v>0</v>
      </c>
      <c r="P69" s="117">
        <v>0</v>
      </c>
      <c r="Q69" s="327">
        <f t="shared" si="2"/>
        <v>0</v>
      </c>
      <c r="S69" s="142" t="s">
        <v>178</v>
      </c>
      <c r="T69" s="117">
        <v>0</v>
      </c>
      <c r="U69" s="117">
        <v>0</v>
      </c>
      <c r="V69" s="117">
        <v>0</v>
      </c>
      <c r="W69" s="33">
        <f t="shared" si="3"/>
        <v>0</v>
      </c>
    </row>
    <row r="70" spans="1:23" ht="36" customHeight="1" x14ac:dyDescent="0.25">
      <c r="A70" s="142" t="s">
        <v>177</v>
      </c>
      <c r="B70" s="117">
        <v>0</v>
      </c>
      <c r="C70" s="117">
        <v>0</v>
      </c>
      <c r="D70" s="117">
        <v>0</v>
      </c>
      <c r="E70" s="282">
        <f t="shared" si="0"/>
        <v>0</v>
      </c>
      <c r="F70" s="71"/>
      <c r="G70" s="142" t="s">
        <v>177</v>
      </c>
      <c r="H70" s="117">
        <v>0</v>
      </c>
      <c r="I70" s="117">
        <v>0</v>
      </c>
      <c r="J70" s="117">
        <v>0</v>
      </c>
      <c r="K70" s="282">
        <f t="shared" si="1"/>
        <v>0</v>
      </c>
      <c r="L70" s="152"/>
      <c r="M70" s="142" t="s">
        <v>177</v>
      </c>
      <c r="N70" s="117">
        <v>0</v>
      </c>
      <c r="O70" s="117">
        <v>0</v>
      </c>
      <c r="P70" s="117">
        <v>0</v>
      </c>
      <c r="Q70" s="327">
        <f t="shared" si="2"/>
        <v>0</v>
      </c>
      <c r="S70" s="142" t="s">
        <v>177</v>
      </c>
      <c r="T70" s="117">
        <v>0</v>
      </c>
      <c r="U70" s="117">
        <v>0</v>
      </c>
      <c r="V70" s="117">
        <v>0</v>
      </c>
      <c r="W70" s="33">
        <f t="shared" si="3"/>
        <v>0</v>
      </c>
    </row>
    <row r="71" spans="1:23" ht="36" customHeight="1" x14ac:dyDescent="0.25">
      <c r="A71" s="142" t="s">
        <v>179</v>
      </c>
      <c r="B71" s="117">
        <v>0</v>
      </c>
      <c r="C71" s="117">
        <v>0</v>
      </c>
      <c r="D71" s="117">
        <v>0</v>
      </c>
      <c r="E71" s="282">
        <f t="shared" si="0"/>
        <v>0</v>
      </c>
      <c r="F71" s="71"/>
      <c r="G71" s="142" t="s">
        <v>179</v>
      </c>
      <c r="H71" s="117">
        <v>1</v>
      </c>
      <c r="I71" s="117">
        <v>0</v>
      </c>
      <c r="J71" s="117">
        <v>0</v>
      </c>
      <c r="K71" s="282">
        <f t="shared" si="1"/>
        <v>1</v>
      </c>
      <c r="L71" s="152"/>
      <c r="M71" s="142" t="s">
        <v>179</v>
      </c>
      <c r="N71" s="117">
        <v>0</v>
      </c>
      <c r="O71" s="117">
        <v>0</v>
      </c>
      <c r="P71" s="117">
        <v>2</v>
      </c>
      <c r="Q71" s="327">
        <f t="shared" si="2"/>
        <v>2</v>
      </c>
      <c r="S71" s="142" t="s">
        <v>179</v>
      </c>
      <c r="T71" s="117">
        <v>0</v>
      </c>
      <c r="U71" s="117">
        <v>1</v>
      </c>
      <c r="V71" s="117">
        <v>0</v>
      </c>
      <c r="W71" s="33">
        <f t="shared" si="3"/>
        <v>1</v>
      </c>
    </row>
    <row r="72" spans="1:23" ht="36" customHeight="1" x14ac:dyDescent="0.25">
      <c r="A72" s="142" t="s">
        <v>180</v>
      </c>
      <c r="B72" s="117">
        <v>0</v>
      </c>
      <c r="C72" s="117">
        <v>0</v>
      </c>
      <c r="D72" s="117">
        <v>2</v>
      </c>
      <c r="E72" s="282">
        <f t="shared" si="0"/>
        <v>2</v>
      </c>
      <c r="F72" s="71"/>
      <c r="G72" s="142" t="s">
        <v>180</v>
      </c>
      <c r="H72" s="117">
        <v>0</v>
      </c>
      <c r="I72" s="117">
        <v>0</v>
      </c>
      <c r="J72" s="117">
        <v>0</v>
      </c>
      <c r="K72" s="282">
        <f t="shared" si="1"/>
        <v>0</v>
      </c>
      <c r="L72" s="152"/>
      <c r="M72" s="142" t="s">
        <v>180</v>
      </c>
      <c r="N72" s="117">
        <v>2</v>
      </c>
      <c r="O72" s="117">
        <v>2</v>
      </c>
      <c r="P72" s="117">
        <v>0</v>
      </c>
      <c r="Q72" s="327">
        <f t="shared" si="2"/>
        <v>4</v>
      </c>
      <c r="S72" s="142" t="s">
        <v>180</v>
      </c>
      <c r="T72" s="117">
        <v>1</v>
      </c>
      <c r="U72" s="117">
        <v>0</v>
      </c>
      <c r="V72" s="117">
        <v>0</v>
      </c>
      <c r="W72" s="33">
        <f t="shared" si="3"/>
        <v>1</v>
      </c>
    </row>
    <row r="73" spans="1:23" ht="36" customHeight="1" x14ac:dyDescent="0.25">
      <c r="A73" s="142" t="s">
        <v>181</v>
      </c>
      <c r="B73" s="117">
        <v>0</v>
      </c>
      <c r="C73" s="117">
        <v>0</v>
      </c>
      <c r="D73" s="117">
        <v>0</v>
      </c>
      <c r="E73" s="282">
        <f t="shared" si="0"/>
        <v>0</v>
      </c>
      <c r="F73" s="71"/>
      <c r="G73" s="142" t="s">
        <v>181</v>
      </c>
      <c r="H73" s="117">
        <v>0</v>
      </c>
      <c r="I73" s="117">
        <v>0</v>
      </c>
      <c r="J73" s="117">
        <v>0</v>
      </c>
      <c r="K73" s="282">
        <f t="shared" si="1"/>
        <v>0</v>
      </c>
      <c r="L73" s="152"/>
      <c r="M73" s="142" t="s">
        <v>181</v>
      </c>
      <c r="N73" s="117">
        <v>0</v>
      </c>
      <c r="O73" s="117">
        <v>0</v>
      </c>
      <c r="P73" s="117">
        <v>0</v>
      </c>
      <c r="Q73" s="327">
        <f t="shared" si="2"/>
        <v>0</v>
      </c>
      <c r="S73" s="142" t="s">
        <v>181</v>
      </c>
      <c r="T73" s="117">
        <v>0</v>
      </c>
      <c r="U73" s="117">
        <v>0</v>
      </c>
      <c r="V73" s="117">
        <v>0</v>
      </c>
      <c r="W73" s="33">
        <f t="shared" si="3"/>
        <v>0</v>
      </c>
    </row>
    <row r="74" spans="1:23" ht="36" customHeight="1" x14ac:dyDescent="0.25">
      <c r="A74" s="142" t="s">
        <v>13</v>
      </c>
      <c r="B74" s="117">
        <v>0</v>
      </c>
      <c r="C74" s="117">
        <v>0</v>
      </c>
      <c r="D74" s="117">
        <v>0</v>
      </c>
      <c r="E74" s="282">
        <f t="shared" si="0"/>
        <v>0</v>
      </c>
      <c r="F74" s="71"/>
      <c r="G74" s="142" t="s">
        <v>13</v>
      </c>
      <c r="H74" s="117">
        <v>4</v>
      </c>
      <c r="I74" s="117">
        <v>0</v>
      </c>
      <c r="J74" s="117">
        <v>0</v>
      </c>
      <c r="K74" s="282">
        <f t="shared" si="1"/>
        <v>4</v>
      </c>
      <c r="L74" s="152"/>
      <c r="M74" s="142" t="s">
        <v>13</v>
      </c>
      <c r="N74" s="117">
        <v>0</v>
      </c>
      <c r="O74" s="117">
        <v>0</v>
      </c>
      <c r="P74" s="117">
        <v>0</v>
      </c>
      <c r="Q74" s="327">
        <f t="shared" si="2"/>
        <v>0</v>
      </c>
      <c r="S74" s="142" t="s">
        <v>13</v>
      </c>
      <c r="T74" s="117">
        <v>0</v>
      </c>
      <c r="U74" s="117">
        <v>0</v>
      </c>
      <c r="V74" s="117">
        <v>1</v>
      </c>
      <c r="W74" s="33">
        <f t="shared" si="3"/>
        <v>1</v>
      </c>
    </row>
    <row r="75" spans="1:23" ht="36" customHeight="1" x14ac:dyDescent="0.25">
      <c r="A75" s="142" t="s">
        <v>182</v>
      </c>
      <c r="B75" s="117">
        <v>0</v>
      </c>
      <c r="C75" s="117">
        <v>0</v>
      </c>
      <c r="D75" s="117">
        <v>0</v>
      </c>
      <c r="E75" s="282">
        <f t="shared" si="0"/>
        <v>0</v>
      </c>
      <c r="F75" s="71"/>
      <c r="G75" s="142" t="s">
        <v>182</v>
      </c>
      <c r="H75" s="117">
        <v>0</v>
      </c>
      <c r="I75" s="117">
        <v>0</v>
      </c>
      <c r="J75" s="117">
        <v>0</v>
      </c>
      <c r="K75" s="282">
        <f t="shared" ref="K75:K81" si="4">SUM(H75:J75)</f>
        <v>0</v>
      </c>
      <c r="L75" s="152"/>
      <c r="M75" s="142" t="s">
        <v>182</v>
      </c>
      <c r="N75" s="117">
        <v>0</v>
      </c>
      <c r="O75" s="117">
        <v>0</v>
      </c>
      <c r="P75" s="117">
        <v>0</v>
      </c>
      <c r="Q75" s="327">
        <f t="shared" ref="Q75:Q81" si="5">SUM(N75:P75)</f>
        <v>0</v>
      </c>
      <c r="S75" s="142" t="s">
        <v>182</v>
      </c>
      <c r="T75" s="117">
        <v>0</v>
      </c>
      <c r="U75" s="117">
        <v>0</v>
      </c>
      <c r="V75" s="117">
        <v>0</v>
      </c>
      <c r="W75" s="33">
        <f t="shared" ref="W75:W81" si="6">SUM(T75:V75)</f>
        <v>0</v>
      </c>
    </row>
    <row r="76" spans="1:23" ht="36" customHeight="1" x14ac:dyDescent="0.25">
      <c r="A76" s="142" t="s">
        <v>14</v>
      </c>
      <c r="B76" s="117">
        <v>0</v>
      </c>
      <c r="C76" s="117">
        <v>0</v>
      </c>
      <c r="D76" s="117">
        <v>0</v>
      </c>
      <c r="E76" s="282">
        <f t="shared" ref="E76:E81" si="7">SUM(B76:D76)</f>
        <v>0</v>
      </c>
      <c r="F76" s="71"/>
      <c r="G76" s="142" t="s">
        <v>14</v>
      </c>
      <c r="H76" s="117">
        <v>0</v>
      </c>
      <c r="I76" s="117">
        <v>0</v>
      </c>
      <c r="J76" s="117">
        <v>0</v>
      </c>
      <c r="K76" s="282">
        <f t="shared" si="4"/>
        <v>0</v>
      </c>
      <c r="L76" s="152"/>
      <c r="M76" s="142" t="s">
        <v>14</v>
      </c>
      <c r="N76" s="117">
        <v>0</v>
      </c>
      <c r="O76" s="117">
        <v>0</v>
      </c>
      <c r="P76" s="117">
        <v>0</v>
      </c>
      <c r="Q76" s="327">
        <f t="shared" si="5"/>
        <v>0</v>
      </c>
      <c r="S76" s="142" t="s">
        <v>14</v>
      </c>
      <c r="T76" s="117">
        <v>0</v>
      </c>
      <c r="U76" s="117">
        <v>0</v>
      </c>
      <c r="V76" s="117">
        <v>0</v>
      </c>
      <c r="W76" s="33">
        <f t="shared" si="6"/>
        <v>0</v>
      </c>
    </row>
    <row r="77" spans="1:23" ht="36" customHeight="1" x14ac:dyDescent="0.25">
      <c r="A77" s="142" t="s">
        <v>15</v>
      </c>
      <c r="B77" s="117">
        <v>3</v>
      </c>
      <c r="C77" s="117">
        <v>0</v>
      </c>
      <c r="D77" s="117">
        <v>1</v>
      </c>
      <c r="E77" s="282">
        <f t="shared" si="7"/>
        <v>4</v>
      </c>
      <c r="F77" s="71"/>
      <c r="G77" s="142" t="s">
        <v>15</v>
      </c>
      <c r="H77" s="117">
        <v>0</v>
      </c>
      <c r="I77" s="117">
        <v>2</v>
      </c>
      <c r="J77" s="117">
        <v>0</v>
      </c>
      <c r="K77" s="282">
        <f t="shared" si="4"/>
        <v>2</v>
      </c>
      <c r="L77" s="152"/>
      <c r="M77" s="142" t="s">
        <v>15</v>
      </c>
      <c r="N77" s="117">
        <v>0</v>
      </c>
      <c r="O77" s="117">
        <v>0</v>
      </c>
      <c r="P77" s="117">
        <v>0</v>
      </c>
      <c r="Q77" s="327">
        <f t="shared" si="5"/>
        <v>0</v>
      </c>
      <c r="S77" s="142" t="s">
        <v>15</v>
      </c>
      <c r="T77" s="117">
        <v>1</v>
      </c>
      <c r="U77" s="117">
        <v>1</v>
      </c>
      <c r="V77" s="117">
        <v>0</v>
      </c>
      <c r="W77" s="33">
        <f t="shared" si="6"/>
        <v>2</v>
      </c>
    </row>
    <row r="78" spans="1:23" ht="36" customHeight="1" x14ac:dyDescent="0.25">
      <c r="A78" s="142" t="s">
        <v>28</v>
      </c>
      <c r="B78" s="117">
        <v>0</v>
      </c>
      <c r="C78" s="117">
        <v>0</v>
      </c>
      <c r="D78" s="117">
        <v>0</v>
      </c>
      <c r="E78" s="282">
        <f t="shared" si="7"/>
        <v>0</v>
      </c>
      <c r="F78" s="71"/>
      <c r="G78" s="142" t="s">
        <v>28</v>
      </c>
      <c r="H78" s="117">
        <v>0</v>
      </c>
      <c r="I78" s="117">
        <v>0</v>
      </c>
      <c r="J78" s="117">
        <v>0</v>
      </c>
      <c r="K78" s="282">
        <f t="shared" si="4"/>
        <v>0</v>
      </c>
      <c r="L78" s="152"/>
      <c r="M78" s="142" t="s">
        <v>28</v>
      </c>
      <c r="N78" s="117">
        <v>0</v>
      </c>
      <c r="O78" s="117">
        <v>0</v>
      </c>
      <c r="P78" s="117">
        <v>0</v>
      </c>
      <c r="Q78" s="327">
        <f t="shared" si="5"/>
        <v>0</v>
      </c>
      <c r="S78" s="142" t="s">
        <v>28</v>
      </c>
      <c r="T78" s="117">
        <v>0</v>
      </c>
      <c r="U78" s="117">
        <v>0</v>
      </c>
      <c r="V78" s="117">
        <v>0</v>
      </c>
      <c r="W78" s="33">
        <f t="shared" si="6"/>
        <v>0</v>
      </c>
    </row>
    <row r="79" spans="1:23" ht="36" customHeight="1" x14ac:dyDescent="0.25">
      <c r="A79" s="142" t="s">
        <v>183</v>
      </c>
      <c r="B79" s="117">
        <v>0</v>
      </c>
      <c r="C79" s="117">
        <v>0</v>
      </c>
      <c r="D79" s="117">
        <v>0</v>
      </c>
      <c r="E79" s="282">
        <f t="shared" si="7"/>
        <v>0</v>
      </c>
      <c r="F79" s="71"/>
      <c r="G79" s="142" t="s">
        <v>183</v>
      </c>
      <c r="H79" s="117">
        <v>0</v>
      </c>
      <c r="I79" s="117">
        <v>1</v>
      </c>
      <c r="J79" s="117">
        <v>0</v>
      </c>
      <c r="K79" s="282">
        <f t="shared" si="4"/>
        <v>1</v>
      </c>
      <c r="L79" s="152"/>
      <c r="M79" s="142" t="s">
        <v>183</v>
      </c>
      <c r="N79" s="117">
        <v>0</v>
      </c>
      <c r="O79" s="117">
        <v>0</v>
      </c>
      <c r="P79" s="117">
        <v>0</v>
      </c>
      <c r="Q79" s="327">
        <f t="shared" si="5"/>
        <v>0</v>
      </c>
      <c r="S79" s="142" t="s">
        <v>183</v>
      </c>
      <c r="T79" s="117">
        <v>0</v>
      </c>
      <c r="U79" s="117">
        <v>0</v>
      </c>
      <c r="V79" s="117">
        <v>0</v>
      </c>
      <c r="W79" s="33">
        <f t="shared" si="6"/>
        <v>0</v>
      </c>
    </row>
    <row r="80" spans="1:23" ht="36" customHeight="1" x14ac:dyDescent="0.25">
      <c r="A80" s="155" t="s">
        <v>310</v>
      </c>
      <c r="B80" s="147">
        <v>0</v>
      </c>
      <c r="C80" s="147">
        <v>0</v>
      </c>
      <c r="D80" s="147">
        <v>0</v>
      </c>
      <c r="E80" s="282">
        <f t="shared" si="7"/>
        <v>0</v>
      </c>
      <c r="F80" s="72"/>
      <c r="G80" s="155" t="s">
        <v>310</v>
      </c>
      <c r="H80" s="147">
        <v>0</v>
      </c>
      <c r="I80" s="147">
        <v>0</v>
      </c>
      <c r="J80" s="147">
        <v>0</v>
      </c>
      <c r="K80" s="282">
        <f t="shared" si="4"/>
        <v>0</v>
      </c>
      <c r="L80" s="152"/>
      <c r="M80" s="155" t="s">
        <v>310</v>
      </c>
      <c r="N80" s="117">
        <v>0</v>
      </c>
      <c r="O80" s="117">
        <v>0</v>
      </c>
      <c r="P80" s="117">
        <v>0</v>
      </c>
      <c r="Q80" s="327">
        <f t="shared" si="5"/>
        <v>0</v>
      </c>
      <c r="R80" s="36"/>
      <c r="S80" s="155" t="s">
        <v>310</v>
      </c>
      <c r="T80" s="147">
        <v>0</v>
      </c>
      <c r="U80" s="147">
        <v>0</v>
      </c>
      <c r="V80" s="147">
        <v>0</v>
      </c>
      <c r="W80" s="33">
        <f t="shared" si="6"/>
        <v>0</v>
      </c>
    </row>
    <row r="81" spans="1:23" ht="36" customHeight="1" x14ac:dyDescent="0.25">
      <c r="A81" s="173" t="s">
        <v>320</v>
      </c>
      <c r="B81" s="172">
        <v>0</v>
      </c>
      <c r="C81" s="28">
        <v>0</v>
      </c>
      <c r="D81" s="28">
        <v>0</v>
      </c>
      <c r="E81" s="282">
        <f t="shared" si="7"/>
        <v>0</v>
      </c>
      <c r="F81" s="73"/>
      <c r="G81" s="173" t="s">
        <v>320</v>
      </c>
      <c r="H81" s="172">
        <v>0</v>
      </c>
      <c r="I81" s="28">
        <v>0</v>
      </c>
      <c r="J81" s="28">
        <v>0</v>
      </c>
      <c r="K81" s="282">
        <f t="shared" si="4"/>
        <v>0</v>
      </c>
      <c r="L81" s="153"/>
      <c r="M81" s="323" t="s">
        <v>320</v>
      </c>
      <c r="N81" s="117">
        <v>0</v>
      </c>
      <c r="O81" s="117">
        <v>0</v>
      </c>
      <c r="P81" s="117">
        <v>0</v>
      </c>
      <c r="Q81" s="327">
        <f t="shared" si="5"/>
        <v>0</v>
      </c>
      <c r="R81" s="36"/>
      <c r="S81" s="173" t="s">
        <v>320</v>
      </c>
      <c r="T81" s="172">
        <v>0</v>
      </c>
      <c r="U81" s="28">
        <v>0</v>
      </c>
      <c r="V81" s="28">
        <v>0</v>
      </c>
      <c r="W81" s="33">
        <f t="shared" si="6"/>
        <v>0</v>
      </c>
    </row>
    <row r="82" spans="1:23" ht="36" customHeight="1" x14ac:dyDescent="0.25">
      <c r="A82" s="247" t="s">
        <v>321</v>
      </c>
      <c r="B82" s="156">
        <v>0</v>
      </c>
      <c r="C82" s="117">
        <v>0</v>
      </c>
      <c r="D82" s="117">
        <v>1</v>
      </c>
      <c r="E82" s="282">
        <f>SUM(B82:D82)</f>
        <v>1</v>
      </c>
      <c r="F82" s="73"/>
      <c r="G82" s="247" t="s">
        <v>321</v>
      </c>
      <c r="H82" s="156">
        <v>0</v>
      </c>
      <c r="I82" s="117">
        <v>0</v>
      </c>
      <c r="J82" s="117">
        <v>0</v>
      </c>
      <c r="K82" s="282">
        <f>SUM(H82:J82)</f>
        <v>0</v>
      </c>
      <c r="L82" s="36"/>
      <c r="M82" s="324" t="s">
        <v>321</v>
      </c>
      <c r="N82" s="117">
        <v>0</v>
      </c>
      <c r="O82" s="117">
        <v>0</v>
      </c>
      <c r="P82" s="117">
        <v>0</v>
      </c>
      <c r="Q82" s="327">
        <f>SUM(N82:P82)</f>
        <v>0</v>
      </c>
      <c r="R82" s="36"/>
      <c r="S82" s="247" t="s">
        <v>321</v>
      </c>
      <c r="T82" s="156">
        <v>0</v>
      </c>
      <c r="U82" s="117">
        <v>0</v>
      </c>
      <c r="V82" s="117">
        <v>0</v>
      </c>
      <c r="W82" s="33">
        <f>SUM(T82:V82)</f>
        <v>0</v>
      </c>
    </row>
    <row r="83" spans="1:23" ht="36" customHeight="1" x14ac:dyDescent="0.25">
      <c r="A83" s="212" t="s">
        <v>356</v>
      </c>
      <c r="B83" s="248">
        <v>2</v>
      </c>
      <c r="C83" s="147">
        <v>0</v>
      </c>
      <c r="D83" s="147">
        <v>0</v>
      </c>
      <c r="E83" s="282">
        <f>SUM(B83:D83)</f>
        <v>2</v>
      </c>
      <c r="F83" s="73"/>
      <c r="G83" s="212" t="s">
        <v>356</v>
      </c>
      <c r="H83" s="248">
        <v>0</v>
      </c>
      <c r="I83" s="147">
        <v>0</v>
      </c>
      <c r="J83" s="147">
        <v>0</v>
      </c>
      <c r="K83" s="282">
        <f>SUM(H83:J83)</f>
        <v>0</v>
      </c>
      <c r="L83" s="36"/>
      <c r="M83" s="323" t="s">
        <v>356</v>
      </c>
      <c r="N83" s="330">
        <v>0</v>
      </c>
      <c r="O83" s="330">
        <v>0</v>
      </c>
      <c r="P83" s="330">
        <v>0</v>
      </c>
      <c r="Q83" s="327">
        <f>SUM(N83:P83)</f>
        <v>0</v>
      </c>
      <c r="R83" s="36"/>
      <c r="S83" s="212" t="s">
        <v>356</v>
      </c>
      <c r="T83" s="248">
        <v>0</v>
      </c>
      <c r="U83" s="147">
        <v>0</v>
      </c>
      <c r="V83" s="147">
        <v>0</v>
      </c>
      <c r="W83" s="33">
        <f>SUM(T83:V83)</f>
        <v>0</v>
      </c>
    </row>
    <row r="84" spans="1:23" ht="36" customHeight="1" thickBot="1" x14ac:dyDescent="0.3">
      <c r="A84" s="212" t="s">
        <v>357</v>
      </c>
      <c r="B84" s="248">
        <v>0</v>
      </c>
      <c r="C84" s="147">
        <v>0</v>
      </c>
      <c r="D84" s="147">
        <v>2</v>
      </c>
      <c r="E84" s="282">
        <f>SUM(B84:D84)</f>
        <v>2</v>
      </c>
      <c r="F84" s="73"/>
      <c r="G84" s="212" t="s">
        <v>357</v>
      </c>
      <c r="H84" s="248">
        <v>0</v>
      </c>
      <c r="I84" s="147">
        <v>1</v>
      </c>
      <c r="J84" s="147">
        <v>0</v>
      </c>
      <c r="K84" s="282">
        <f>SUM(H84:J84)</f>
        <v>1</v>
      </c>
      <c r="L84" s="36"/>
      <c r="M84" s="323" t="s">
        <v>357</v>
      </c>
      <c r="N84" s="330">
        <v>0</v>
      </c>
      <c r="O84" s="330">
        <v>0</v>
      </c>
      <c r="P84" s="330">
        <v>0</v>
      </c>
      <c r="Q84" s="327">
        <f>SUM(N84:P84)</f>
        <v>0</v>
      </c>
      <c r="R84" s="36"/>
      <c r="S84" s="212" t="s">
        <v>357</v>
      </c>
      <c r="T84" s="248">
        <v>0</v>
      </c>
      <c r="U84" s="147">
        <v>0</v>
      </c>
      <c r="V84" s="147">
        <v>0</v>
      </c>
      <c r="W84" s="33">
        <f>SUM(T84:V84)</f>
        <v>0</v>
      </c>
    </row>
    <row r="85" spans="1:23" ht="36" customHeight="1" thickBot="1" x14ac:dyDescent="0.3">
      <c r="A85" s="392" t="s">
        <v>364</v>
      </c>
      <c r="B85" s="248">
        <v>0</v>
      </c>
      <c r="C85" s="147">
        <v>0</v>
      </c>
      <c r="D85" s="147">
        <v>0</v>
      </c>
      <c r="E85" s="393">
        <f>SUM(B85:D85)</f>
        <v>0</v>
      </c>
      <c r="F85" s="73"/>
      <c r="G85" s="392" t="s">
        <v>364</v>
      </c>
      <c r="H85" s="248">
        <v>0</v>
      </c>
      <c r="I85" s="147">
        <v>0</v>
      </c>
      <c r="J85" s="147">
        <v>0</v>
      </c>
      <c r="K85" s="393">
        <f>SUM(H85:J85)</f>
        <v>0</v>
      </c>
      <c r="L85" s="36"/>
      <c r="M85" s="392" t="s">
        <v>364</v>
      </c>
      <c r="N85" s="394">
        <v>0</v>
      </c>
      <c r="O85" s="394">
        <v>0</v>
      </c>
      <c r="P85" s="394">
        <v>0</v>
      </c>
      <c r="Q85" s="395">
        <f>SUM(N85:P85)</f>
        <v>0</v>
      </c>
      <c r="R85" s="36"/>
      <c r="S85" s="392" t="s">
        <v>364</v>
      </c>
      <c r="T85" s="248">
        <v>2</v>
      </c>
      <c r="U85" s="147">
        <v>0</v>
      </c>
      <c r="V85" s="147">
        <v>0</v>
      </c>
      <c r="W85" s="33">
        <f>SUM(T85:V85)</f>
        <v>2</v>
      </c>
    </row>
    <row r="86" spans="1:23" ht="36" customHeight="1" thickBot="1" x14ac:dyDescent="0.3">
      <c r="A86" s="249" t="s">
        <v>4</v>
      </c>
      <c r="B86" s="283">
        <f>SUM(B11:B85)</f>
        <v>35</v>
      </c>
      <c r="C86" s="283">
        <f>SUM(C11:C85)</f>
        <v>16</v>
      </c>
      <c r="D86" s="283">
        <f>SUM(D11:D85)</f>
        <v>29</v>
      </c>
      <c r="E86" s="283">
        <f>SUM(E11:E85)</f>
        <v>80</v>
      </c>
      <c r="F86" s="73"/>
      <c r="G86" s="249" t="s">
        <v>4</v>
      </c>
      <c r="H86" s="283">
        <v>26</v>
      </c>
      <c r="I86" s="283">
        <v>24</v>
      </c>
      <c r="J86" s="283">
        <v>12</v>
      </c>
      <c r="K86" s="283">
        <f>SUM(K11:K85)</f>
        <v>62</v>
      </c>
      <c r="L86" s="36"/>
      <c r="M86" s="325" t="s">
        <v>4</v>
      </c>
      <c r="N86" s="174">
        <v>23</v>
      </c>
      <c r="O86" s="174">
        <v>11</v>
      </c>
      <c r="P86" s="174">
        <v>15</v>
      </c>
      <c r="Q86" s="333">
        <f>SUM(Q11:Q85)</f>
        <v>49</v>
      </c>
      <c r="R86" s="36"/>
      <c r="S86" s="249" t="s">
        <v>4</v>
      </c>
      <c r="T86" s="174">
        <f>SUM(T11:T85)</f>
        <v>18</v>
      </c>
      <c r="U86" s="174">
        <f t="shared" ref="U86:V86" si="8">SUM(U11:U85)</f>
        <v>19</v>
      </c>
      <c r="V86" s="174">
        <f t="shared" si="8"/>
        <v>25</v>
      </c>
      <c r="W86" s="33">
        <f>SUM(T86:V86)</f>
        <v>62</v>
      </c>
    </row>
    <row r="87" spans="1:23" ht="36" customHeight="1" x14ac:dyDescent="0.25">
      <c r="A87" s="75"/>
      <c r="B87" s="76"/>
      <c r="C87" s="76"/>
      <c r="D87" s="76"/>
      <c r="E87" s="284"/>
      <c r="F87" s="73"/>
      <c r="G87" s="75"/>
      <c r="H87" s="76"/>
      <c r="I87" s="76"/>
      <c r="J87" s="76"/>
      <c r="K87" s="284"/>
      <c r="L87" s="36"/>
      <c r="M87" s="75"/>
      <c r="N87" s="76"/>
      <c r="O87" s="76"/>
      <c r="P87" s="76"/>
      <c r="Q87" s="35"/>
      <c r="R87" s="36"/>
      <c r="S87" s="75"/>
      <c r="T87" s="76"/>
      <c r="U87" s="76"/>
      <c r="V87" s="76"/>
      <c r="W87" s="35"/>
    </row>
    <row r="88" spans="1:23" ht="36" customHeight="1" x14ac:dyDescent="0.25">
      <c r="A88" s="75"/>
      <c r="B88" s="76"/>
      <c r="C88" s="76"/>
      <c r="D88" s="76"/>
      <c r="E88" s="284"/>
      <c r="F88" s="73"/>
      <c r="G88" s="75"/>
      <c r="H88" s="76"/>
      <c r="I88" s="76"/>
      <c r="J88" s="76"/>
      <c r="K88" s="284"/>
      <c r="L88" s="36"/>
      <c r="M88" s="75"/>
      <c r="N88" s="76"/>
      <c r="O88" s="76"/>
      <c r="P88" s="76"/>
      <c r="Q88" s="35"/>
      <c r="R88" s="36"/>
      <c r="S88" s="75"/>
      <c r="T88" s="76"/>
      <c r="U88" s="76"/>
      <c r="V88" s="76"/>
      <c r="W88" s="35"/>
    </row>
    <row r="89" spans="1:23" ht="36" customHeight="1" x14ac:dyDescent="0.25">
      <c r="A89" s="75"/>
      <c r="B89" s="76"/>
      <c r="C89" s="76"/>
      <c r="D89" s="76"/>
      <c r="E89" s="284"/>
      <c r="F89" s="73"/>
      <c r="G89" s="75"/>
      <c r="H89" s="76"/>
      <c r="I89" s="76"/>
      <c r="J89" s="76"/>
      <c r="K89" s="284"/>
      <c r="L89" s="36"/>
      <c r="M89" s="75"/>
      <c r="N89" s="76"/>
      <c r="O89" s="76"/>
      <c r="P89" s="76"/>
      <c r="Q89" s="35"/>
      <c r="R89" s="36"/>
      <c r="S89" s="75"/>
      <c r="T89" s="76"/>
      <c r="U89" s="76"/>
      <c r="V89" s="76"/>
      <c r="W89" s="35"/>
    </row>
    <row r="90" spans="1:23" ht="36" customHeight="1" x14ac:dyDescent="0.25">
      <c r="A90" s="75"/>
      <c r="B90" s="76"/>
      <c r="C90" s="76"/>
      <c r="D90" s="76"/>
      <c r="E90" s="284"/>
      <c r="F90" s="73"/>
      <c r="G90" s="75"/>
      <c r="H90" s="76"/>
      <c r="I90" s="76"/>
      <c r="J90" s="76"/>
      <c r="K90" s="284"/>
      <c r="L90" s="36"/>
      <c r="M90" s="75"/>
      <c r="N90" s="76"/>
      <c r="O90" s="76"/>
      <c r="P90" s="76"/>
      <c r="Q90" s="35"/>
      <c r="R90" s="36"/>
      <c r="S90" s="75"/>
      <c r="T90" s="76"/>
      <c r="U90" s="76"/>
      <c r="V90" s="76"/>
      <c r="W90" s="35"/>
    </row>
    <row r="91" spans="1:23" ht="36" customHeight="1" x14ac:dyDescent="0.25">
      <c r="A91" s="75"/>
      <c r="B91" s="76"/>
      <c r="C91" s="76"/>
      <c r="D91" s="76"/>
      <c r="E91" s="284"/>
      <c r="F91" s="73"/>
      <c r="G91" s="75"/>
      <c r="H91" s="76"/>
      <c r="I91" s="76"/>
      <c r="J91" s="76"/>
      <c r="K91" s="284"/>
      <c r="L91" s="36"/>
      <c r="M91" s="75"/>
      <c r="N91" s="76"/>
      <c r="O91" s="76"/>
      <c r="P91" s="76"/>
      <c r="Q91" s="35"/>
      <c r="R91" s="36"/>
      <c r="S91" s="75"/>
      <c r="T91" s="76"/>
      <c r="U91" s="76"/>
      <c r="V91" s="76"/>
      <c r="W91" s="35"/>
    </row>
    <row r="92" spans="1:23" ht="36" customHeight="1" x14ac:dyDescent="0.25">
      <c r="A92" s="75"/>
      <c r="B92" s="76"/>
      <c r="C92" s="76"/>
      <c r="D92" s="76"/>
      <c r="E92" s="284"/>
      <c r="F92" s="73"/>
      <c r="G92" s="75"/>
      <c r="H92" s="76"/>
      <c r="I92" s="76"/>
      <c r="J92" s="76"/>
      <c r="K92" s="284"/>
      <c r="L92" s="36"/>
      <c r="M92" s="75"/>
      <c r="N92" s="35"/>
      <c r="O92" s="35"/>
      <c r="P92" s="35"/>
      <c r="Q92" s="35"/>
      <c r="R92" s="36"/>
      <c r="S92" s="75"/>
      <c r="T92" s="76"/>
      <c r="U92" s="76"/>
      <c r="V92" s="76"/>
      <c r="W92" s="35"/>
    </row>
    <row r="93" spans="1:23" ht="36" customHeight="1" x14ac:dyDescent="0.25">
      <c r="A93" s="75"/>
      <c r="B93" s="76"/>
      <c r="C93" s="76"/>
      <c r="D93" s="76"/>
      <c r="E93" s="284"/>
      <c r="F93" s="73"/>
      <c r="G93" s="75"/>
      <c r="H93" s="76"/>
      <c r="I93" s="76"/>
      <c r="J93" s="76"/>
      <c r="K93" s="284"/>
      <c r="L93" s="36"/>
      <c r="M93" s="77"/>
      <c r="R93" s="36"/>
      <c r="S93" s="75"/>
      <c r="T93" s="76"/>
      <c r="U93" s="76"/>
      <c r="V93" s="76"/>
      <c r="W93" s="35"/>
    </row>
    <row r="94" spans="1:23" ht="36" customHeight="1" x14ac:dyDescent="0.25">
      <c r="A94" s="77"/>
      <c r="B94" s="35"/>
      <c r="C94" s="35"/>
      <c r="D94" s="35"/>
      <c r="E94" s="284"/>
      <c r="G94" s="75"/>
      <c r="H94" s="76"/>
      <c r="I94" s="76"/>
      <c r="J94" s="76"/>
      <c r="K94" s="284"/>
      <c r="L94" s="36"/>
      <c r="M94" s="1"/>
      <c r="R94" s="36"/>
      <c r="S94" s="77"/>
      <c r="T94" s="35"/>
      <c r="U94" s="35"/>
      <c r="V94" s="35"/>
      <c r="W94" s="35"/>
    </row>
    <row r="95" spans="1:23" x14ac:dyDescent="0.25">
      <c r="G95" s="77"/>
      <c r="H95" s="35"/>
      <c r="I95" s="35"/>
      <c r="J95" s="35"/>
      <c r="K95" s="284"/>
      <c r="M95" s="1"/>
      <c r="S95" s="1"/>
    </row>
    <row r="96" spans="1:23" x14ac:dyDescent="0.25">
      <c r="G96" s="1"/>
      <c r="S96" s="1"/>
    </row>
    <row r="97" spans="1:7" ht="24" customHeight="1" x14ac:dyDescent="0.25">
      <c r="A97"/>
      <c r="F97"/>
      <c r="G97" s="1"/>
    </row>
    <row r="98" spans="1:7" ht="24" customHeight="1" x14ac:dyDescent="0.25">
      <c r="A98"/>
      <c r="F98"/>
    </row>
    <row r="99" spans="1:7" ht="24" customHeight="1" x14ac:dyDescent="0.25">
      <c r="A99"/>
      <c r="F99"/>
    </row>
    <row r="100" spans="1:7" ht="24" customHeight="1" x14ac:dyDescent="0.25">
      <c r="A100"/>
      <c r="F100"/>
    </row>
    <row r="101" spans="1:7" ht="24" customHeight="1" x14ac:dyDescent="0.25">
      <c r="A101"/>
      <c r="F101"/>
    </row>
    <row r="102" spans="1:7" ht="24" customHeight="1" x14ac:dyDescent="0.25">
      <c r="A102"/>
      <c r="F102"/>
    </row>
    <row r="103" spans="1:7" ht="24" customHeight="1" x14ac:dyDescent="0.25">
      <c r="A103"/>
      <c r="F103"/>
    </row>
    <row r="104" spans="1:7" ht="24" customHeight="1" x14ac:dyDescent="0.25">
      <c r="A104"/>
      <c r="F104"/>
    </row>
    <row r="105" spans="1:7" ht="24" customHeight="1" x14ac:dyDescent="0.25">
      <c r="A105"/>
      <c r="F105"/>
    </row>
    <row r="106" spans="1:7" ht="24" customHeight="1" x14ac:dyDescent="0.25">
      <c r="A106"/>
      <c r="F106"/>
    </row>
    <row r="107" spans="1:7" ht="24" customHeight="1" x14ac:dyDescent="0.25">
      <c r="A107"/>
      <c r="F107"/>
    </row>
    <row r="108" spans="1:7" ht="24" customHeight="1" x14ac:dyDescent="0.25">
      <c r="A108"/>
      <c r="F108"/>
    </row>
    <row r="109" spans="1:7" ht="24" customHeight="1" x14ac:dyDescent="0.25">
      <c r="A109"/>
      <c r="F109"/>
    </row>
    <row r="110" spans="1:7" ht="24" customHeight="1" x14ac:dyDescent="0.25">
      <c r="A110"/>
      <c r="F110"/>
    </row>
    <row r="111" spans="1:7" ht="24" customHeight="1" x14ac:dyDescent="0.25">
      <c r="A111"/>
      <c r="F111"/>
    </row>
    <row r="112" spans="1:7" ht="24" customHeight="1" x14ac:dyDescent="0.25">
      <c r="A112"/>
      <c r="F112"/>
    </row>
    <row r="113" spans="1:6" ht="24" customHeight="1" x14ac:dyDescent="0.25">
      <c r="A113"/>
      <c r="F113"/>
    </row>
    <row r="114" spans="1:6" ht="24" customHeight="1" x14ac:dyDescent="0.25">
      <c r="A114"/>
      <c r="F114"/>
    </row>
    <row r="115" spans="1:6" ht="24" customHeight="1" x14ac:dyDescent="0.25">
      <c r="A115"/>
      <c r="F115"/>
    </row>
    <row r="116" spans="1:6" ht="24" customHeight="1" x14ac:dyDescent="0.25">
      <c r="A116"/>
      <c r="F116"/>
    </row>
    <row r="117" spans="1:6" ht="24" customHeight="1" x14ac:dyDescent="0.25">
      <c r="A117"/>
      <c r="F117"/>
    </row>
    <row r="118" spans="1:6" ht="24" customHeight="1" x14ac:dyDescent="0.25">
      <c r="A118"/>
      <c r="F118"/>
    </row>
    <row r="119" spans="1:6" ht="24" customHeight="1" x14ac:dyDescent="0.25">
      <c r="A119"/>
      <c r="F119"/>
    </row>
    <row r="120" spans="1:6" ht="24" customHeight="1" x14ac:dyDescent="0.25">
      <c r="A120"/>
      <c r="F120"/>
    </row>
    <row r="121" spans="1:6" ht="24" customHeight="1" x14ac:dyDescent="0.25">
      <c r="A121"/>
      <c r="F121"/>
    </row>
    <row r="122" spans="1:6" ht="24" customHeight="1" x14ac:dyDescent="0.25">
      <c r="A122"/>
      <c r="F122"/>
    </row>
    <row r="123" spans="1:6" ht="24" customHeight="1" x14ac:dyDescent="0.25">
      <c r="A123"/>
      <c r="F123"/>
    </row>
    <row r="124" spans="1:6" ht="24" customHeight="1" x14ac:dyDescent="0.25">
      <c r="A124"/>
      <c r="F124"/>
    </row>
    <row r="125" spans="1:6" ht="24" customHeight="1" x14ac:dyDescent="0.25">
      <c r="A125"/>
      <c r="F125"/>
    </row>
    <row r="126" spans="1:6" ht="24" customHeight="1" x14ac:dyDescent="0.25">
      <c r="A126"/>
      <c r="F126"/>
    </row>
    <row r="127" spans="1:6" ht="24" customHeight="1" x14ac:dyDescent="0.25">
      <c r="A127"/>
      <c r="F127"/>
    </row>
    <row r="128" spans="1:6" ht="24" customHeight="1" x14ac:dyDescent="0.25">
      <c r="A128"/>
      <c r="F128"/>
    </row>
    <row r="129" spans="1:14" ht="24" customHeight="1" x14ac:dyDescent="0.25">
      <c r="A129"/>
      <c r="F129"/>
    </row>
    <row r="130" spans="1:14" ht="24" customHeight="1" x14ac:dyDescent="0.25">
      <c r="A130"/>
      <c r="F130"/>
    </row>
    <row r="131" spans="1:14" ht="24" customHeight="1" x14ac:dyDescent="0.25">
      <c r="A131"/>
      <c r="F131"/>
    </row>
    <row r="132" spans="1:14" ht="24" customHeight="1" x14ac:dyDescent="0.25">
      <c r="A132"/>
      <c r="F132"/>
    </row>
    <row r="133" spans="1:14" ht="24" customHeight="1" x14ac:dyDescent="0.25">
      <c r="A133"/>
      <c r="F133"/>
    </row>
    <row r="134" spans="1:14" ht="24" customHeight="1" x14ac:dyDescent="0.25">
      <c r="A134"/>
      <c r="F134"/>
    </row>
    <row r="135" spans="1:14" ht="24" customHeight="1" x14ac:dyDescent="0.25">
      <c r="A135"/>
      <c r="F135"/>
    </row>
    <row r="136" spans="1:14" ht="24" customHeight="1" x14ac:dyDescent="0.25">
      <c r="A136"/>
      <c r="F136"/>
    </row>
    <row r="137" spans="1:14" ht="24" customHeight="1" x14ac:dyDescent="0.25">
      <c r="A137"/>
      <c r="F137"/>
    </row>
    <row r="138" spans="1:14" ht="24" customHeight="1" x14ac:dyDescent="0.25">
      <c r="A138"/>
      <c r="F138"/>
    </row>
    <row r="139" spans="1:14" ht="24" customHeight="1" x14ac:dyDescent="0.25">
      <c r="A139"/>
      <c r="F139"/>
    </row>
    <row r="140" spans="1:14" ht="24" customHeight="1" x14ac:dyDescent="0.25">
      <c r="A140"/>
      <c r="F140"/>
    </row>
    <row r="141" spans="1:14" ht="24" customHeight="1" x14ac:dyDescent="0.25">
      <c r="E141" s="284"/>
    </row>
    <row r="142" spans="1:14" ht="24" customHeight="1" x14ac:dyDescent="0.25">
      <c r="E142" s="285"/>
      <c r="N142" s="27"/>
    </row>
    <row r="144" spans="1:14" x14ac:dyDescent="0.25">
      <c r="F144" s="74"/>
    </row>
  </sheetData>
  <sheetProtection algorithmName="SHA-512" hashValue="PX1RmfHbfSR87iX16QdeilMY0nt4p3fgSyCvSHv06toBHxBY/TtbZ7lUvvyCZckD5p/ung57BdB4cDLE5Hjv1Q==" saltValue="advmB7e34NpEDqpJDUkLWw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verticalDpi="0" r:id="rId1"/>
  <ignoredErrors>
    <ignoredError sqref="W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8"/>
  <sheetViews>
    <sheetView topLeftCell="M1" zoomScaleNormal="100" workbookViewId="0">
      <selection activeCell="S10" sqref="S10:W58"/>
    </sheetView>
  </sheetViews>
  <sheetFormatPr baseColWidth="10" defaultRowHeight="15" x14ac:dyDescent="0.25"/>
  <cols>
    <col min="1" max="1" width="54" customWidth="1"/>
    <col min="7" max="7" width="54.140625" customWidth="1"/>
    <col min="12" max="12" width="9.5703125" customWidth="1"/>
    <col min="13" max="13" width="52" customWidth="1"/>
    <col min="18" max="18" width="11.42578125" customWidth="1"/>
    <col min="19" max="19" width="56.5703125" customWidth="1"/>
    <col min="25" max="25" width="11.42578125" customWidth="1"/>
  </cols>
  <sheetData>
    <row r="1" spans="1:23" x14ac:dyDescent="0.25">
      <c r="A1" s="1"/>
    </row>
    <row r="2" spans="1:23" ht="15.75" x14ac:dyDescent="0.25">
      <c r="A2" s="366" t="s">
        <v>70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3" x14ac:dyDescent="0.25">
      <c r="A5" s="1"/>
    </row>
    <row r="6" spans="1:23" ht="15.75" thickBot="1" x14ac:dyDescent="0.3">
      <c r="A6" s="1"/>
    </row>
    <row r="7" spans="1:23" s="30" customFormat="1" ht="44.25" customHeight="1" thickBot="1" x14ac:dyDescent="0.3">
      <c r="A7" s="380" t="s">
        <v>344</v>
      </c>
      <c r="B7" s="381"/>
      <c r="C7" s="381"/>
      <c r="D7" s="381"/>
      <c r="E7" s="383"/>
      <c r="F7" s="20"/>
      <c r="G7" s="380" t="s">
        <v>345</v>
      </c>
      <c r="H7" s="381"/>
      <c r="I7" s="381"/>
      <c r="J7" s="381"/>
      <c r="K7" s="383"/>
      <c r="L7" s="286"/>
      <c r="M7" s="380" t="s">
        <v>346</v>
      </c>
      <c r="N7" s="381"/>
      <c r="O7" s="381"/>
      <c r="P7" s="381"/>
      <c r="Q7" s="383"/>
      <c r="R7" s="21"/>
      <c r="S7" s="380" t="s">
        <v>347</v>
      </c>
      <c r="T7" s="381"/>
      <c r="U7" s="381"/>
      <c r="V7" s="381"/>
      <c r="W7" s="383"/>
    </row>
    <row r="8" spans="1:23" ht="35.25" customHeight="1" thickBot="1" x14ac:dyDescent="0.3">
      <c r="A8" s="99" t="s">
        <v>282</v>
      </c>
      <c r="B8" s="175" t="s">
        <v>1</v>
      </c>
      <c r="C8" s="176" t="s">
        <v>2</v>
      </c>
      <c r="D8" s="176" t="s">
        <v>3</v>
      </c>
      <c r="E8" s="115" t="s">
        <v>4</v>
      </c>
      <c r="F8" s="20"/>
      <c r="G8" s="99" t="s">
        <v>282</v>
      </c>
      <c r="H8" s="175" t="s">
        <v>154</v>
      </c>
      <c r="I8" s="176" t="s">
        <v>155</v>
      </c>
      <c r="J8" s="176" t="s">
        <v>156</v>
      </c>
      <c r="K8" s="115" t="s">
        <v>4</v>
      </c>
      <c r="L8" s="287"/>
      <c r="M8" s="337" t="s">
        <v>282</v>
      </c>
      <c r="N8" s="335" t="s">
        <v>157</v>
      </c>
      <c r="O8" s="336" t="s">
        <v>158</v>
      </c>
      <c r="P8" s="336" t="s">
        <v>159</v>
      </c>
      <c r="Q8" s="115" t="s">
        <v>4</v>
      </c>
      <c r="S8" s="99" t="s">
        <v>282</v>
      </c>
      <c r="T8" s="336" t="s">
        <v>160</v>
      </c>
      <c r="U8" s="336" t="s">
        <v>161</v>
      </c>
      <c r="V8" s="336" t="s">
        <v>162</v>
      </c>
      <c r="W8" s="115" t="s">
        <v>4</v>
      </c>
    </row>
    <row r="9" spans="1:23" ht="35.25" customHeight="1" thickBot="1" x14ac:dyDescent="0.3">
      <c r="A9" s="99"/>
      <c r="B9" s="292">
        <v>18</v>
      </c>
      <c r="C9" s="293">
        <v>34</v>
      </c>
      <c r="D9" s="293">
        <v>26</v>
      </c>
      <c r="E9" s="115">
        <f>SUM(B9:D9)</f>
        <v>78</v>
      </c>
      <c r="F9" s="20"/>
      <c r="G9" s="294"/>
      <c r="H9" s="295">
        <v>34</v>
      </c>
      <c r="I9" s="295">
        <v>40</v>
      </c>
      <c r="J9" s="295">
        <v>32</v>
      </c>
      <c r="K9" s="296">
        <v>106</v>
      </c>
      <c r="L9" s="287"/>
      <c r="M9" s="334"/>
      <c r="N9" s="338">
        <v>29</v>
      </c>
      <c r="O9" s="338">
        <v>33</v>
      </c>
      <c r="P9" s="338">
        <v>35</v>
      </c>
      <c r="Q9" s="339"/>
      <c r="S9" s="398"/>
      <c r="T9" s="338">
        <v>28</v>
      </c>
      <c r="U9" s="338">
        <v>36</v>
      </c>
      <c r="V9" s="338">
        <v>44</v>
      </c>
      <c r="W9" s="296">
        <f>SUM(T9:V9)</f>
        <v>108</v>
      </c>
    </row>
    <row r="10" spans="1:23" ht="35.25" customHeight="1" thickBot="1" x14ac:dyDescent="0.3">
      <c r="A10" s="116" t="s">
        <v>283</v>
      </c>
      <c r="B10" s="298"/>
      <c r="C10" s="298"/>
      <c r="D10" s="298"/>
      <c r="E10" s="115"/>
      <c r="F10" s="20"/>
      <c r="G10" s="297" t="s">
        <v>283</v>
      </c>
      <c r="H10" s="298"/>
      <c r="I10" s="298"/>
      <c r="J10" s="298"/>
      <c r="K10" s="299"/>
      <c r="L10" s="287"/>
      <c r="M10" s="100" t="s">
        <v>283</v>
      </c>
      <c r="N10" s="342"/>
      <c r="O10" s="342"/>
      <c r="P10" s="342"/>
      <c r="Q10" s="78"/>
      <c r="S10" s="100" t="s">
        <v>283</v>
      </c>
      <c r="T10" s="40"/>
      <c r="U10" s="40"/>
      <c r="V10" s="40"/>
      <c r="W10" s="78"/>
    </row>
    <row r="11" spans="1:23" x14ac:dyDescent="0.25">
      <c r="A11" s="300" t="s">
        <v>136</v>
      </c>
      <c r="B11" s="301">
        <v>0</v>
      </c>
      <c r="C11" s="105">
        <v>0</v>
      </c>
      <c r="D11" s="105">
        <v>0</v>
      </c>
      <c r="E11" s="106">
        <f>SUM(B11:D11)</f>
        <v>0</v>
      </c>
      <c r="G11" s="300" t="s">
        <v>136</v>
      </c>
      <c r="H11" s="301">
        <v>0</v>
      </c>
      <c r="I11" s="105">
        <v>0</v>
      </c>
      <c r="J11" s="105">
        <v>0</v>
      </c>
      <c r="K11" s="106">
        <f>SUM(H11:J11)</f>
        <v>0</v>
      </c>
      <c r="L11" s="288"/>
      <c r="M11" s="343" t="s">
        <v>136</v>
      </c>
      <c r="N11" s="117">
        <v>0</v>
      </c>
      <c r="O11" s="117">
        <v>0</v>
      </c>
      <c r="P11" s="117">
        <v>0</v>
      </c>
      <c r="Q11" s="118">
        <f>SUM(N11:P11)</f>
        <v>0</v>
      </c>
      <c r="S11" s="302" t="s">
        <v>136</v>
      </c>
      <c r="T11" s="252">
        <v>0</v>
      </c>
      <c r="U11" s="79">
        <v>0</v>
      </c>
      <c r="V11" s="79">
        <v>0</v>
      </c>
      <c r="W11" s="85">
        <f>SUM(T11:V11)</f>
        <v>0</v>
      </c>
    </row>
    <row r="12" spans="1:23" x14ac:dyDescent="0.25">
      <c r="A12" s="302" t="s">
        <v>29</v>
      </c>
      <c r="B12" s="252">
        <v>0</v>
      </c>
      <c r="C12" s="79">
        <v>2</v>
      </c>
      <c r="D12" s="79">
        <v>2</v>
      </c>
      <c r="E12" s="85">
        <f t="shared" ref="E12:E57" si="0">SUM(B12:D12)</f>
        <v>4</v>
      </c>
      <c r="G12" s="302" t="s">
        <v>29</v>
      </c>
      <c r="H12" s="252">
        <v>0</v>
      </c>
      <c r="I12" s="79">
        <v>0</v>
      </c>
      <c r="J12" s="79">
        <v>0</v>
      </c>
      <c r="K12" s="85">
        <f t="shared" ref="K12:K57" si="1">SUM(H12:J12)</f>
        <v>0</v>
      </c>
      <c r="L12" s="288"/>
      <c r="M12" s="343" t="s">
        <v>29</v>
      </c>
      <c r="N12" s="117">
        <v>0</v>
      </c>
      <c r="O12" s="117">
        <v>0</v>
      </c>
      <c r="P12" s="117">
        <v>0</v>
      </c>
      <c r="Q12" s="118">
        <f t="shared" ref="Q12:Q57" si="2">SUM(N12:P12)</f>
        <v>0</v>
      </c>
      <c r="S12" s="302" t="s">
        <v>29</v>
      </c>
      <c r="T12" s="252">
        <v>0</v>
      </c>
      <c r="U12" s="79">
        <v>4</v>
      </c>
      <c r="V12" s="79">
        <v>0</v>
      </c>
      <c r="W12" s="85">
        <f t="shared" ref="W12:W57" si="3">SUM(T12:V12)</f>
        <v>4</v>
      </c>
    </row>
    <row r="13" spans="1:23" x14ac:dyDescent="0.25">
      <c r="A13" s="302" t="s">
        <v>311</v>
      </c>
      <c r="B13" s="252">
        <v>1</v>
      </c>
      <c r="C13" s="79">
        <v>0</v>
      </c>
      <c r="D13" s="79">
        <v>0</v>
      </c>
      <c r="E13" s="85">
        <f t="shared" si="0"/>
        <v>1</v>
      </c>
      <c r="G13" s="302" t="s">
        <v>311</v>
      </c>
      <c r="H13" s="252">
        <v>0</v>
      </c>
      <c r="I13" s="79">
        <v>2</v>
      </c>
      <c r="J13" s="79">
        <v>0</v>
      </c>
      <c r="K13" s="85">
        <f t="shared" si="1"/>
        <v>2</v>
      </c>
      <c r="L13" s="288"/>
      <c r="M13" s="343" t="s">
        <v>311</v>
      </c>
      <c r="N13" s="117">
        <v>0</v>
      </c>
      <c r="O13" s="117">
        <v>0</v>
      </c>
      <c r="P13" s="117">
        <v>3</v>
      </c>
      <c r="Q13" s="118">
        <f t="shared" si="2"/>
        <v>3</v>
      </c>
      <c r="S13" s="302" t="s">
        <v>311</v>
      </c>
      <c r="T13" s="252">
        <v>0</v>
      </c>
      <c r="U13" s="79">
        <v>1</v>
      </c>
      <c r="V13" s="79">
        <v>0</v>
      </c>
      <c r="W13" s="85">
        <f t="shared" si="3"/>
        <v>1</v>
      </c>
    </row>
    <row r="14" spans="1:23" x14ac:dyDescent="0.25">
      <c r="A14" s="302" t="s">
        <v>284</v>
      </c>
      <c r="B14" s="252">
        <v>0</v>
      </c>
      <c r="C14" s="79">
        <v>0</v>
      </c>
      <c r="D14" s="79">
        <v>0</v>
      </c>
      <c r="E14" s="85">
        <f t="shared" si="0"/>
        <v>0</v>
      </c>
      <c r="G14" s="302" t="s">
        <v>284</v>
      </c>
      <c r="H14" s="252">
        <v>0</v>
      </c>
      <c r="I14" s="79">
        <v>0</v>
      </c>
      <c r="J14" s="79">
        <v>0</v>
      </c>
      <c r="K14" s="85">
        <f t="shared" si="1"/>
        <v>0</v>
      </c>
      <c r="L14" s="288"/>
      <c r="M14" s="343" t="s">
        <v>284</v>
      </c>
      <c r="N14" s="117">
        <v>0</v>
      </c>
      <c r="O14" s="117">
        <v>0</v>
      </c>
      <c r="P14" s="117">
        <v>0</v>
      </c>
      <c r="Q14" s="118">
        <f t="shared" si="2"/>
        <v>0</v>
      </c>
      <c r="S14" s="302" t="s">
        <v>284</v>
      </c>
      <c r="T14" s="252">
        <v>0</v>
      </c>
      <c r="U14" s="79">
        <v>0</v>
      </c>
      <c r="V14" s="79">
        <v>0</v>
      </c>
      <c r="W14" s="85">
        <f t="shared" si="3"/>
        <v>0</v>
      </c>
    </row>
    <row r="15" spans="1:23" x14ac:dyDescent="0.25">
      <c r="A15" s="302" t="s">
        <v>30</v>
      </c>
      <c r="B15" s="252">
        <v>12</v>
      </c>
      <c r="C15" s="79">
        <v>26</v>
      </c>
      <c r="D15" s="79">
        <v>22</v>
      </c>
      <c r="E15" s="85">
        <f t="shared" si="0"/>
        <v>60</v>
      </c>
      <c r="G15" s="302" t="s">
        <v>30</v>
      </c>
      <c r="H15" s="252">
        <v>32</v>
      </c>
      <c r="I15" s="79">
        <v>39</v>
      </c>
      <c r="J15" s="79">
        <v>31</v>
      </c>
      <c r="K15" s="85">
        <f t="shared" si="1"/>
        <v>102</v>
      </c>
      <c r="L15" s="288"/>
      <c r="M15" s="343" t="s">
        <v>30</v>
      </c>
      <c r="N15" s="117">
        <v>28</v>
      </c>
      <c r="O15" s="117">
        <v>36</v>
      </c>
      <c r="P15" s="117">
        <v>34</v>
      </c>
      <c r="Q15" s="118">
        <f t="shared" si="2"/>
        <v>98</v>
      </c>
      <c r="S15" s="302" t="s">
        <v>30</v>
      </c>
      <c r="T15" s="252">
        <v>30</v>
      </c>
      <c r="U15" s="79">
        <v>37</v>
      </c>
      <c r="V15" s="79">
        <v>42</v>
      </c>
      <c r="W15" s="85">
        <f t="shared" si="3"/>
        <v>109</v>
      </c>
    </row>
    <row r="16" spans="1:23" x14ac:dyDescent="0.25">
      <c r="A16" s="302" t="s">
        <v>227</v>
      </c>
      <c r="B16" s="252">
        <v>0</v>
      </c>
      <c r="C16" s="79">
        <v>0</v>
      </c>
      <c r="D16" s="79">
        <v>2</v>
      </c>
      <c r="E16" s="85">
        <f t="shared" si="0"/>
        <v>2</v>
      </c>
      <c r="G16" s="302" t="s">
        <v>227</v>
      </c>
      <c r="H16" s="252">
        <v>0</v>
      </c>
      <c r="I16" s="79">
        <v>0</v>
      </c>
      <c r="J16" s="79">
        <v>0</v>
      </c>
      <c r="K16" s="85">
        <f t="shared" si="1"/>
        <v>0</v>
      </c>
      <c r="L16" s="288"/>
      <c r="M16" s="343" t="s">
        <v>227</v>
      </c>
      <c r="N16" s="117">
        <v>2</v>
      </c>
      <c r="O16" s="117">
        <v>0</v>
      </c>
      <c r="P16" s="117">
        <v>0</v>
      </c>
      <c r="Q16" s="118">
        <f t="shared" si="2"/>
        <v>2</v>
      </c>
      <c r="S16" s="302" t="s">
        <v>227</v>
      </c>
      <c r="T16" s="252">
        <v>1</v>
      </c>
      <c r="U16" s="79">
        <v>0</v>
      </c>
      <c r="V16" s="79">
        <v>0</v>
      </c>
      <c r="W16" s="85">
        <f t="shared" si="3"/>
        <v>1</v>
      </c>
    </row>
    <row r="17" spans="1:23" x14ac:dyDescent="0.25">
      <c r="A17" s="302" t="s">
        <v>285</v>
      </c>
      <c r="B17" s="252">
        <v>0</v>
      </c>
      <c r="C17" s="79">
        <v>0</v>
      </c>
      <c r="D17" s="79">
        <v>0</v>
      </c>
      <c r="E17" s="85">
        <f t="shared" si="0"/>
        <v>0</v>
      </c>
      <c r="G17" s="302" t="s">
        <v>285</v>
      </c>
      <c r="H17" s="252">
        <v>0</v>
      </c>
      <c r="I17" s="79">
        <v>0</v>
      </c>
      <c r="J17" s="79">
        <v>0</v>
      </c>
      <c r="K17" s="85">
        <f t="shared" si="1"/>
        <v>0</v>
      </c>
      <c r="L17" s="288"/>
      <c r="M17" s="343" t="s">
        <v>285</v>
      </c>
      <c r="N17" s="117">
        <v>0</v>
      </c>
      <c r="O17" s="117">
        <v>0</v>
      </c>
      <c r="P17" s="117">
        <v>0</v>
      </c>
      <c r="Q17" s="118">
        <f t="shared" si="2"/>
        <v>0</v>
      </c>
      <c r="S17" s="302" t="s">
        <v>285</v>
      </c>
      <c r="T17" s="252">
        <v>0</v>
      </c>
      <c r="U17" s="79">
        <v>0</v>
      </c>
      <c r="V17" s="79">
        <v>0</v>
      </c>
      <c r="W17" s="85">
        <f t="shared" si="3"/>
        <v>0</v>
      </c>
    </row>
    <row r="18" spans="1:23" x14ac:dyDescent="0.25">
      <c r="A18" s="302" t="s">
        <v>31</v>
      </c>
      <c r="B18" s="252">
        <v>0</v>
      </c>
      <c r="C18" s="79">
        <v>1</v>
      </c>
      <c r="D18" s="79">
        <v>0</v>
      </c>
      <c r="E18" s="85">
        <f t="shared" si="0"/>
        <v>1</v>
      </c>
      <c r="G18" s="302" t="s">
        <v>31</v>
      </c>
      <c r="H18" s="252">
        <v>1</v>
      </c>
      <c r="I18" s="79">
        <v>3</v>
      </c>
      <c r="J18" s="79">
        <v>2</v>
      </c>
      <c r="K18" s="85">
        <f t="shared" si="1"/>
        <v>6</v>
      </c>
      <c r="L18" s="288"/>
      <c r="M18" s="343" t="s">
        <v>31</v>
      </c>
      <c r="N18" s="117">
        <v>3</v>
      </c>
      <c r="O18" s="117">
        <v>0</v>
      </c>
      <c r="P18" s="117">
        <v>0</v>
      </c>
      <c r="Q18" s="118">
        <f t="shared" si="2"/>
        <v>3</v>
      </c>
      <c r="S18" s="302" t="s">
        <v>31</v>
      </c>
      <c r="T18" s="252">
        <v>0</v>
      </c>
      <c r="U18" s="79">
        <v>1</v>
      </c>
      <c r="V18" s="79">
        <v>1</v>
      </c>
      <c r="W18" s="85">
        <f t="shared" si="3"/>
        <v>2</v>
      </c>
    </row>
    <row r="19" spans="1:23" x14ac:dyDescent="0.25">
      <c r="A19" s="302" t="s">
        <v>312</v>
      </c>
      <c r="B19" s="252">
        <v>1</v>
      </c>
      <c r="C19" s="79">
        <v>1</v>
      </c>
      <c r="D19" s="79">
        <v>2</v>
      </c>
      <c r="E19" s="85">
        <f t="shared" si="0"/>
        <v>4</v>
      </c>
      <c r="G19" s="302" t="s">
        <v>312</v>
      </c>
      <c r="H19" s="252">
        <v>0</v>
      </c>
      <c r="I19" s="79">
        <v>1</v>
      </c>
      <c r="J19" s="79">
        <v>0</v>
      </c>
      <c r="K19" s="85">
        <f t="shared" si="1"/>
        <v>1</v>
      </c>
      <c r="L19" s="288"/>
      <c r="M19" s="343" t="s">
        <v>312</v>
      </c>
      <c r="N19" s="117">
        <v>0</v>
      </c>
      <c r="O19" s="117">
        <v>0</v>
      </c>
      <c r="P19" s="117">
        <v>0</v>
      </c>
      <c r="Q19" s="118">
        <f t="shared" si="2"/>
        <v>0</v>
      </c>
      <c r="S19" s="302" t="s">
        <v>312</v>
      </c>
      <c r="T19" s="252">
        <v>0</v>
      </c>
      <c r="U19" s="79">
        <v>0</v>
      </c>
      <c r="V19" s="79">
        <v>1</v>
      </c>
      <c r="W19" s="85">
        <f t="shared" si="3"/>
        <v>1</v>
      </c>
    </row>
    <row r="20" spans="1:23" x14ac:dyDescent="0.25">
      <c r="A20" s="302" t="s">
        <v>145</v>
      </c>
      <c r="B20" s="252">
        <v>0</v>
      </c>
      <c r="C20" s="79">
        <v>1</v>
      </c>
      <c r="D20" s="79">
        <v>1</v>
      </c>
      <c r="E20" s="85">
        <f t="shared" si="0"/>
        <v>2</v>
      </c>
      <c r="G20" s="302" t="s">
        <v>145</v>
      </c>
      <c r="H20" s="252">
        <v>0</v>
      </c>
      <c r="I20" s="79">
        <v>3</v>
      </c>
      <c r="J20" s="79">
        <v>0</v>
      </c>
      <c r="K20" s="85">
        <f t="shared" si="1"/>
        <v>3</v>
      </c>
      <c r="L20" s="288"/>
      <c r="M20" s="343" t="s">
        <v>145</v>
      </c>
      <c r="N20" s="117">
        <v>0</v>
      </c>
      <c r="O20" s="117">
        <v>0</v>
      </c>
      <c r="P20" s="117">
        <v>0</v>
      </c>
      <c r="Q20" s="118">
        <f t="shared" si="2"/>
        <v>0</v>
      </c>
      <c r="S20" s="302" t="s">
        <v>145</v>
      </c>
      <c r="T20" s="252">
        <v>0</v>
      </c>
      <c r="U20" s="79">
        <v>0</v>
      </c>
      <c r="V20" s="79">
        <v>0</v>
      </c>
      <c r="W20" s="85">
        <f t="shared" si="3"/>
        <v>0</v>
      </c>
    </row>
    <row r="21" spans="1:23" x14ac:dyDescent="0.25">
      <c r="A21" s="302" t="s">
        <v>228</v>
      </c>
      <c r="B21" s="252">
        <v>0</v>
      </c>
      <c r="C21" s="79">
        <v>0</v>
      </c>
      <c r="D21" s="79">
        <v>0</v>
      </c>
      <c r="E21" s="85">
        <f t="shared" si="0"/>
        <v>0</v>
      </c>
      <c r="G21" s="302" t="s">
        <v>228</v>
      </c>
      <c r="H21" s="252">
        <v>0</v>
      </c>
      <c r="I21" s="79">
        <v>0</v>
      </c>
      <c r="J21" s="79">
        <v>0</v>
      </c>
      <c r="K21" s="85">
        <f t="shared" si="1"/>
        <v>0</v>
      </c>
      <c r="L21" s="288"/>
      <c r="M21" s="343" t="s">
        <v>228</v>
      </c>
      <c r="N21" s="117">
        <v>0</v>
      </c>
      <c r="O21" s="117">
        <v>0</v>
      </c>
      <c r="P21" s="117">
        <v>0</v>
      </c>
      <c r="Q21" s="118">
        <f t="shared" si="2"/>
        <v>0</v>
      </c>
      <c r="S21" s="302" t="s">
        <v>228</v>
      </c>
      <c r="T21" s="252">
        <v>4</v>
      </c>
      <c r="U21" s="79">
        <v>0</v>
      </c>
      <c r="V21" s="79">
        <v>3</v>
      </c>
      <c r="W21" s="85">
        <f t="shared" si="3"/>
        <v>7</v>
      </c>
    </row>
    <row r="22" spans="1:23" x14ac:dyDescent="0.25">
      <c r="A22" s="302" t="s">
        <v>133</v>
      </c>
      <c r="B22" s="252">
        <v>0</v>
      </c>
      <c r="C22" s="79">
        <v>0</v>
      </c>
      <c r="D22" s="79">
        <v>0</v>
      </c>
      <c r="E22" s="85">
        <f t="shared" si="0"/>
        <v>0</v>
      </c>
      <c r="G22" s="302" t="s">
        <v>133</v>
      </c>
      <c r="H22" s="252">
        <v>0</v>
      </c>
      <c r="I22" s="79">
        <v>0</v>
      </c>
      <c r="J22" s="79">
        <v>0</v>
      </c>
      <c r="K22" s="85">
        <f t="shared" si="1"/>
        <v>0</v>
      </c>
      <c r="L22" s="288"/>
      <c r="M22" s="343" t="s">
        <v>133</v>
      </c>
      <c r="N22" s="117">
        <v>0</v>
      </c>
      <c r="O22" s="117">
        <v>0</v>
      </c>
      <c r="P22" s="117">
        <v>0</v>
      </c>
      <c r="Q22" s="118">
        <f t="shared" si="2"/>
        <v>0</v>
      </c>
      <c r="S22" s="302" t="s">
        <v>133</v>
      </c>
      <c r="T22" s="252">
        <v>0</v>
      </c>
      <c r="U22" s="79">
        <v>0</v>
      </c>
      <c r="V22" s="79">
        <v>0</v>
      </c>
      <c r="W22" s="85">
        <f t="shared" si="3"/>
        <v>0</v>
      </c>
    </row>
    <row r="23" spans="1:23" x14ac:dyDescent="0.25">
      <c r="A23" s="302" t="s">
        <v>313</v>
      </c>
      <c r="B23" s="252">
        <v>0</v>
      </c>
      <c r="C23" s="79">
        <v>0</v>
      </c>
      <c r="D23" s="79">
        <v>0</v>
      </c>
      <c r="E23" s="85">
        <f t="shared" si="0"/>
        <v>0</v>
      </c>
      <c r="G23" s="302" t="s">
        <v>313</v>
      </c>
      <c r="H23" s="252">
        <v>0</v>
      </c>
      <c r="I23" s="79">
        <v>0</v>
      </c>
      <c r="J23" s="79">
        <v>0</v>
      </c>
      <c r="K23" s="85">
        <f t="shared" si="1"/>
        <v>0</v>
      </c>
      <c r="L23" s="288"/>
      <c r="M23" s="343" t="s">
        <v>313</v>
      </c>
      <c r="N23" s="117">
        <v>0</v>
      </c>
      <c r="O23" s="117">
        <v>0</v>
      </c>
      <c r="P23" s="117">
        <v>0</v>
      </c>
      <c r="Q23" s="118">
        <f t="shared" si="2"/>
        <v>0</v>
      </c>
      <c r="S23" s="302" t="s">
        <v>313</v>
      </c>
      <c r="T23" s="252">
        <v>0</v>
      </c>
      <c r="U23" s="79">
        <v>0</v>
      </c>
      <c r="V23" s="79">
        <v>0</v>
      </c>
      <c r="W23" s="85">
        <f t="shared" si="3"/>
        <v>0</v>
      </c>
    </row>
    <row r="24" spans="1:23" x14ac:dyDescent="0.25">
      <c r="A24" s="302" t="s">
        <v>134</v>
      </c>
      <c r="B24" s="252">
        <v>0</v>
      </c>
      <c r="C24" s="79">
        <v>0</v>
      </c>
      <c r="D24" s="79">
        <v>0</v>
      </c>
      <c r="E24" s="85">
        <f t="shared" si="0"/>
        <v>0</v>
      </c>
      <c r="G24" s="302" t="s">
        <v>134</v>
      </c>
      <c r="H24" s="252">
        <v>0</v>
      </c>
      <c r="I24" s="79">
        <v>0</v>
      </c>
      <c r="J24" s="79">
        <v>0</v>
      </c>
      <c r="K24" s="85">
        <f t="shared" si="1"/>
        <v>0</v>
      </c>
      <c r="L24" s="288"/>
      <c r="M24" s="343" t="s">
        <v>134</v>
      </c>
      <c r="N24" s="117">
        <v>0</v>
      </c>
      <c r="O24" s="117">
        <v>0</v>
      </c>
      <c r="P24" s="117">
        <v>0</v>
      </c>
      <c r="Q24" s="118">
        <f t="shared" si="2"/>
        <v>0</v>
      </c>
      <c r="S24" s="302" t="s">
        <v>134</v>
      </c>
      <c r="T24" s="252">
        <v>0</v>
      </c>
      <c r="U24" s="79">
        <v>0</v>
      </c>
      <c r="V24" s="79">
        <v>0</v>
      </c>
      <c r="W24" s="85">
        <f t="shared" si="3"/>
        <v>0</v>
      </c>
    </row>
    <row r="25" spans="1:23" x14ac:dyDescent="0.25">
      <c r="A25" s="302" t="s">
        <v>229</v>
      </c>
      <c r="B25" s="252">
        <v>0</v>
      </c>
      <c r="C25" s="79">
        <v>0</v>
      </c>
      <c r="D25" s="79">
        <v>0</v>
      </c>
      <c r="E25" s="85">
        <f t="shared" si="0"/>
        <v>0</v>
      </c>
      <c r="G25" s="302" t="s">
        <v>229</v>
      </c>
      <c r="H25" s="252">
        <v>0</v>
      </c>
      <c r="I25" s="79">
        <v>0</v>
      </c>
      <c r="J25" s="79">
        <v>0</v>
      </c>
      <c r="K25" s="85">
        <f t="shared" si="1"/>
        <v>0</v>
      </c>
      <c r="L25" s="288"/>
      <c r="M25" s="343" t="s">
        <v>229</v>
      </c>
      <c r="N25" s="117">
        <v>0</v>
      </c>
      <c r="O25" s="117">
        <v>0</v>
      </c>
      <c r="P25" s="117">
        <v>0</v>
      </c>
      <c r="Q25" s="118">
        <f t="shared" si="2"/>
        <v>0</v>
      </c>
      <c r="S25" s="302" t="s">
        <v>229</v>
      </c>
      <c r="T25" s="252">
        <v>0</v>
      </c>
      <c r="U25" s="79">
        <v>0</v>
      </c>
      <c r="V25" s="79">
        <v>0</v>
      </c>
      <c r="W25" s="85">
        <f t="shared" si="3"/>
        <v>0</v>
      </c>
    </row>
    <row r="26" spans="1:23" x14ac:dyDescent="0.25">
      <c r="A26" s="302" t="s">
        <v>196</v>
      </c>
      <c r="B26" s="252">
        <v>0</v>
      </c>
      <c r="C26" s="79">
        <v>0</v>
      </c>
      <c r="D26" s="79">
        <v>1</v>
      </c>
      <c r="E26" s="85">
        <f t="shared" si="0"/>
        <v>1</v>
      </c>
      <c r="G26" s="302" t="s">
        <v>196</v>
      </c>
      <c r="H26" s="252">
        <v>0</v>
      </c>
      <c r="I26" s="79">
        <v>0</v>
      </c>
      <c r="J26" s="79">
        <v>0</v>
      </c>
      <c r="K26" s="85">
        <f t="shared" si="1"/>
        <v>0</v>
      </c>
      <c r="L26" s="288"/>
      <c r="M26" s="343" t="s">
        <v>196</v>
      </c>
      <c r="N26" s="117">
        <v>0</v>
      </c>
      <c r="O26" s="117">
        <v>0</v>
      </c>
      <c r="P26" s="117">
        <v>1</v>
      </c>
      <c r="Q26" s="118">
        <f t="shared" si="2"/>
        <v>1</v>
      </c>
      <c r="S26" s="302" t="s">
        <v>196</v>
      </c>
      <c r="T26" s="252">
        <v>0</v>
      </c>
      <c r="U26" s="79">
        <v>0</v>
      </c>
      <c r="V26" s="79">
        <v>0</v>
      </c>
      <c r="W26" s="85">
        <f t="shared" si="3"/>
        <v>0</v>
      </c>
    </row>
    <row r="27" spans="1:23" x14ac:dyDescent="0.25">
      <c r="A27" s="302" t="s">
        <v>33</v>
      </c>
      <c r="B27" s="252">
        <v>0</v>
      </c>
      <c r="C27" s="79">
        <v>2</v>
      </c>
      <c r="D27" s="79">
        <v>0</v>
      </c>
      <c r="E27" s="85">
        <f t="shared" si="0"/>
        <v>2</v>
      </c>
      <c r="G27" s="302" t="s">
        <v>33</v>
      </c>
      <c r="H27" s="252">
        <v>0</v>
      </c>
      <c r="I27" s="79">
        <v>0</v>
      </c>
      <c r="J27" s="79">
        <v>0</v>
      </c>
      <c r="K27" s="85">
        <f t="shared" si="1"/>
        <v>0</v>
      </c>
      <c r="L27" s="288"/>
      <c r="M27" s="343" t="s">
        <v>33</v>
      </c>
      <c r="N27" s="117">
        <v>1</v>
      </c>
      <c r="O27" s="117">
        <v>0</v>
      </c>
      <c r="P27" s="117">
        <v>0</v>
      </c>
      <c r="Q27" s="118">
        <f t="shared" si="2"/>
        <v>1</v>
      </c>
      <c r="S27" s="302" t="s">
        <v>33</v>
      </c>
      <c r="T27" s="252">
        <v>0</v>
      </c>
      <c r="U27" s="79">
        <v>0</v>
      </c>
      <c r="V27" s="79">
        <v>0</v>
      </c>
      <c r="W27" s="85">
        <f t="shared" si="3"/>
        <v>0</v>
      </c>
    </row>
    <row r="28" spans="1:23" x14ac:dyDescent="0.25">
      <c r="A28" s="302" t="s">
        <v>190</v>
      </c>
      <c r="B28" s="252">
        <v>0</v>
      </c>
      <c r="C28" s="79">
        <v>0</v>
      </c>
      <c r="D28" s="79">
        <v>0</v>
      </c>
      <c r="E28" s="85">
        <f t="shared" si="0"/>
        <v>0</v>
      </c>
      <c r="G28" s="302" t="s">
        <v>190</v>
      </c>
      <c r="H28" s="252">
        <v>0</v>
      </c>
      <c r="I28" s="79">
        <v>0</v>
      </c>
      <c r="J28" s="79">
        <v>0</v>
      </c>
      <c r="K28" s="85">
        <f t="shared" si="1"/>
        <v>0</v>
      </c>
      <c r="L28" s="288"/>
      <c r="M28" s="343" t="s">
        <v>190</v>
      </c>
      <c r="N28" s="117">
        <v>0</v>
      </c>
      <c r="O28" s="117">
        <v>1</v>
      </c>
      <c r="P28" s="117">
        <v>1</v>
      </c>
      <c r="Q28" s="118">
        <f t="shared" si="2"/>
        <v>2</v>
      </c>
      <c r="S28" s="302" t="s">
        <v>190</v>
      </c>
      <c r="T28" s="252">
        <v>0</v>
      </c>
      <c r="U28" s="79">
        <v>0</v>
      </c>
      <c r="V28" s="79">
        <v>0</v>
      </c>
      <c r="W28" s="85">
        <f t="shared" si="3"/>
        <v>0</v>
      </c>
    </row>
    <row r="29" spans="1:23" x14ac:dyDescent="0.25">
      <c r="A29" s="302" t="s">
        <v>131</v>
      </c>
      <c r="B29" s="252">
        <v>0</v>
      </c>
      <c r="C29" s="79">
        <v>1</v>
      </c>
      <c r="D29" s="79">
        <v>0</v>
      </c>
      <c r="E29" s="85">
        <f t="shared" si="0"/>
        <v>1</v>
      </c>
      <c r="G29" s="302" t="s">
        <v>131</v>
      </c>
      <c r="H29" s="252">
        <v>1</v>
      </c>
      <c r="I29" s="79">
        <v>1</v>
      </c>
      <c r="J29" s="79">
        <v>0</v>
      </c>
      <c r="K29" s="85">
        <f t="shared" si="1"/>
        <v>2</v>
      </c>
      <c r="L29" s="288"/>
      <c r="M29" s="343" t="s">
        <v>131</v>
      </c>
      <c r="N29" s="117">
        <v>0</v>
      </c>
      <c r="O29" s="117">
        <v>0</v>
      </c>
      <c r="P29" s="117">
        <v>0</v>
      </c>
      <c r="Q29" s="118">
        <f t="shared" si="2"/>
        <v>0</v>
      </c>
      <c r="S29" s="302" t="s">
        <v>131</v>
      </c>
      <c r="T29" s="252">
        <v>0</v>
      </c>
      <c r="U29" s="79">
        <v>0</v>
      </c>
      <c r="V29" s="79">
        <v>0</v>
      </c>
      <c r="W29" s="85">
        <f t="shared" si="3"/>
        <v>0</v>
      </c>
    </row>
    <row r="30" spans="1:23" x14ac:dyDescent="0.25">
      <c r="A30" s="302" t="s">
        <v>32</v>
      </c>
      <c r="B30" s="252">
        <v>0</v>
      </c>
      <c r="C30" s="79">
        <v>0</v>
      </c>
      <c r="D30" s="79">
        <v>0</v>
      </c>
      <c r="E30" s="85">
        <f t="shared" si="0"/>
        <v>0</v>
      </c>
      <c r="G30" s="302" t="s">
        <v>32</v>
      </c>
      <c r="H30" s="252">
        <v>0</v>
      </c>
      <c r="I30" s="79">
        <v>0</v>
      </c>
      <c r="J30" s="79">
        <v>0</v>
      </c>
      <c r="K30" s="85">
        <f t="shared" si="1"/>
        <v>0</v>
      </c>
      <c r="L30" s="288"/>
      <c r="M30" s="343" t="s">
        <v>32</v>
      </c>
      <c r="N30" s="117">
        <v>0</v>
      </c>
      <c r="O30" s="117">
        <v>0</v>
      </c>
      <c r="P30" s="117">
        <v>0</v>
      </c>
      <c r="Q30" s="118">
        <f t="shared" si="2"/>
        <v>0</v>
      </c>
      <c r="S30" s="302" t="s">
        <v>32</v>
      </c>
      <c r="T30" s="252">
        <v>0</v>
      </c>
      <c r="U30" s="79">
        <v>0</v>
      </c>
      <c r="V30" s="79">
        <v>0</v>
      </c>
      <c r="W30" s="85">
        <f t="shared" si="3"/>
        <v>0</v>
      </c>
    </row>
    <row r="31" spans="1:23" x14ac:dyDescent="0.25">
      <c r="A31" s="302" t="s">
        <v>18</v>
      </c>
      <c r="B31" s="252">
        <v>0</v>
      </c>
      <c r="C31" s="79">
        <v>1</v>
      </c>
      <c r="D31" s="79">
        <v>1</v>
      </c>
      <c r="E31" s="85">
        <f t="shared" si="0"/>
        <v>2</v>
      </c>
      <c r="G31" s="302" t="s">
        <v>18</v>
      </c>
      <c r="H31" s="252">
        <v>5</v>
      </c>
      <c r="I31" s="79">
        <v>4</v>
      </c>
      <c r="J31" s="79">
        <v>0</v>
      </c>
      <c r="K31" s="85">
        <f t="shared" si="1"/>
        <v>9</v>
      </c>
      <c r="L31" s="288"/>
      <c r="M31" s="343" t="s">
        <v>18</v>
      </c>
      <c r="N31" s="117">
        <v>1</v>
      </c>
      <c r="O31" s="117">
        <v>5</v>
      </c>
      <c r="P31" s="117">
        <v>1</v>
      </c>
      <c r="Q31" s="118">
        <f t="shared" si="2"/>
        <v>7</v>
      </c>
      <c r="S31" s="302" t="s">
        <v>18</v>
      </c>
      <c r="T31" s="252">
        <v>0</v>
      </c>
      <c r="U31" s="79">
        <v>0</v>
      </c>
      <c r="V31" s="79">
        <v>1</v>
      </c>
      <c r="W31" s="85">
        <f t="shared" si="3"/>
        <v>1</v>
      </c>
    </row>
    <row r="32" spans="1:23" x14ac:dyDescent="0.25">
      <c r="A32" s="302" t="s">
        <v>197</v>
      </c>
      <c r="B32" s="252">
        <v>0</v>
      </c>
      <c r="C32" s="79">
        <v>0</v>
      </c>
      <c r="D32" s="79">
        <v>0</v>
      </c>
      <c r="E32" s="85">
        <f t="shared" si="0"/>
        <v>0</v>
      </c>
      <c r="G32" s="302" t="s">
        <v>197</v>
      </c>
      <c r="H32" s="252">
        <v>0</v>
      </c>
      <c r="I32" s="79">
        <v>0</v>
      </c>
      <c r="J32" s="79">
        <v>0</v>
      </c>
      <c r="K32" s="85">
        <f t="shared" si="1"/>
        <v>0</v>
      </c>
      <c r="L32" s="288"/>
      <c r="M32" s="343" t="s">
        <v>197</v>
      </c>
      <c r="N32" s="117">
        <v>0</v>
      </c>
      <c r="O32" s="117">
        <v>0</v>
      </c>
      <c r="P32" s="117">
        <v>0</v>
      </c>
      <c r="Q32" s="118">
        <f t="shared" si="2"/>
        <v>0</v>
      </c>
      <c r="S32" s="302" t="s">
        <v>197</v>
      </c>
      <c r="T32" s="252">
        <v>0</v>
      </c>
      <c r="U32" s="79">
        <v>0</v>
      </c>
      <c r="V32" s="79">
        <v>0</v>
      </c>
      <c r="W32" s="85">
        <f t="shared" si="3"/>
        <v>0</v>
      </c>
    </row>
    <row r="33" spans="1:23" x14ac:dyDescent="0.25">
      <c r="A33" s="302" t="s">
        <v>314</v>
      </c>
      <c r="B33" s="252">
        <v>0</v>
      </c>
      <c r="C33" s="79">
        <v>2</v>
      </c>
      <c r="D33" s="79">
        <v>0</v>
      </c>
      <c r="E33" s="85">
        <f t="shared" si="0"/>
        <v>2</v>
      </c>
      <c r="G33" s="302" t="s">
        <v>314</v>
      </c>
      <c r="H33" s="252">
        <v>0</v>
      </c>
      <c r="I33" s="79">
        <v>0</v>
      </c>
      <c r="J33" s="79">
        <v>1</v>
      </c>
      <c r="K33" s="85">
        <f t="shared" si="1"/>
        <v>1</v>
      </c>
      <c r="L33" s="288"/>
      <c r="M33" s="343" t="s">
        <v>314</v>
      </c>
      <c r="N33" s="117">
        <v>0</v>
      </c>
      <c r="O33" s="117">
        <v>0</v>
      </c>
      <c r="P33" s="117">
        <v>0</v>
      </c>
      <c r="Q33" s="118">
        <f t="shared" si="2"/>
        <v>0</v>
      </c>
      <c r="S33" s="302" t="s">
        <v>314</v>
      </c>
      <c r="T33" s="252">
        <v>0</v>
      </c>
      <c r="U33" s="79">
        <v>0</v>
      </c>
      <c r="V33" s="79">
        <v>0</v>
      </c>
      <c r="W33" s="85">
        <f t="shared" si="3"/>
        <v>0</v>
      </c>
    </row>
    <row r="34" spans="1:23" x14ac:dyDescent="0.25">
      <c r="A34" s="302" t="s">
        <v>132</v>
      </c>
      <c r="B34" s="252">
        <v>0</v>
      </c>
      <c r="C34" s="79">
        <v>0</v>
      </c>
      <c r="D34" s="79">
        <v>0</v>
      </c>
      <c r="E34" s="85">
        <f t="shared" si="0"/>
        <v>0</v>
      </c>
      <c r="G34" s="302" t="s">
        <v>132</v>
      </c>
      <c r="H34" s="252">
        <v>0</v>
      </c>
      <c r="I34" s="79">
        <v>0</v>
      </c>
      <c r="J34" s="79">
        <v>0</v>
      </c>
      <c r="K34" s="85">
        <f t="shared" si="1"/>
        <v>0</v>
      </c>
      <c r="L34" s="288"/>
      <c r="M34" s="343" t="s">
        <v>132</v>
      </c>
      <c r="N34" s="117">
        <v>0</v>
      </c>
      <c r="O34" s="117">
        <v>0</v>
      </c>
      <c r="P34" s="117">
        <v>0</v>
      </c>
      <c r="Q34" s="118">
        <f t="shared" si="2"/>
        <v>0</v>
      </c>
      <c r="S34" s="302" t="s">
        <v>132</v>
      </c>
      <c r="T34" s="252">
        <v>0</v>
      </c>
      <c r="U34" s="79">
        <v>0</v>
      </c>
      <c r="V34" s="79">
        <v>0</v>
      </c>
      <c r="W34" s="85">
        <f t="shared" si="3"/>
        <v>0</v>
      </c>
    </row>
    <row r="35" spans="1:23" x14ac:dyDescent="0.25">
      <c r="A35" s="302" t="s">
        <v>35</v>
      </c>
      <c r="B35" s="252">
        <v>0</v>
      </c>
      <c r="C35" s="79">
        <v>0</v>
      </c>
      <c r="D35" s="79">
        <v>0</v>
      </c>
      <c r="E35" s="85">
        <f t="shared" si="0"/>
        <v>0</v>
      </c>
      <c r="G35" s="302" t="s">
        <v>35</v>
      </c>
      <c r="H35" s="252">
        <v>0</v>
      </c>
      <c r="I35" s="79">
        <v>0</v>
      </c>
      <c r="J35" s="79">
        <v>0</v>
      </c>
      <c r="K35" s="85">
        <f t="shared" si="1"/>
        <v>0</v>
      </c>
      <c r="L35" s="288"/>
      <c r="M35" s="343" t="s">
        <v>35</v>
      </c>
      <c r="N35" s="117">
        <v>0</v>
      </c>
      <c r="O35" s="117">
        <v>0</v>
      </c>
      <c r="P35" s="117">
        <v>0</v>
      </c>
      <c r="Q35" s="118">
        <f t="shared" si="2"/>
        <v>0</v>
      </c>
      <c r="S35" s="302" t="s">
        <v>35</v>
      </c>
      <c r="T35" s="252">
        <v>0</v>
      </c>
      <c r="U35" s="79">
        <v>0</v>
      </c>
      <c r="V35" s="79">
        <v>0</v>
      </c>
      <c r="W35" s="85">
        <f t="shared" si="3"/>
        <v>0</v>
      </c>
    </row>
    <row r="36" spans="1:23" x14ac:dyDescent="0.25">
      <c r="A36" s="302" t="s">
        <v>315</v>
      </c>
      <c r="B36" s="252">
        <v>0</v>
      </c>
      <c r="C36" s="79">
        <v>0</v>
      </c>
      <c r="D36" s="79">
        <v>0</v>
      </c>
      <c r="E36" s="85">
        <f t="shared" si="0"/>
        <v>0</v>
      </c>
      <c r="G36" s="302" t="s">
        <v>315</v>
      </c>
      <c r="H36" s="252">
        <v>1</v>
      </c>
      <c r="I36" s="79">
        <v>0</v>
      </c>
      <c r="J36" s="79">
        <v>0</v>
      </c>
      <c r="K36" s="85">
        <f t="shared" si="1"/>
        <v>1</v>
      </c>
      <c r="L36" s="288"/>
      <c r="M36" s="343" t="s">
        <v>315</v>
      </c>
      <c r="N36" s="117">
        <v>1</v>
      </c>
      <c r="O36" s="117">
        <v>0</v>
      </c>
      <c r="P36" s="117">
        <v>0</v>
      </c>
      <c r="Q36" s="118">
        <f t="shared" si="2"/>
        <v>1</v>
      </c>
      <c r="S36" s="302" t="s">
        <v>315</v>
      </c>
      <c r="T36" s="252">
        <v>0</v>
      </c>
      <c r="U36" s="79">
        <v>0</v>
      </c>
      <c r="V36" s="79">
        <v>0</v>
      </c>
      <c r="W36" s="85">
        <f t="shared" si="3"/>
        <v>0</v>
      </c>
    </row>
    <row r="37" spans="1:23" x14ac:dyDescent="0.25">
      <c r="A37" s="302" t="s">
        <v>230</v>
      </c>
      <c r="B37" s="252">
        <v>0</v>
      </c>
      <c r="C37" s="79">
        <v>0</v>
      </c>
      <c r="D37" s="79">
        <v>0</v>
      </c>
      <c r="E37" s="85">
        <f t="shared" si="0"/>
        <v>0</v>
      </c>
      <c r="G37" s="302" t="s">
        <v>230</v>
      </c>
      <c r="H37" s="252">
        <v>0</v>
      </c>
      <c r="I37" s="79">
        <v>0</v>
      </c>
      <c r="J37" s="79">
        <v>0</v>
      </c>
      <c r="K37" s="85">
        <f t="shared" si="1"/>
        <v>0</v>
      </c>
      <c r="L37" s="288"/>
      <c r="M37" s="343" t="s">
        <v>230</v>
      </c>
      <c r="N37" s="117">
        <v>0</v>
      </c>
      <c r="O37" s="117">
        <v>0</v>
      </c>
      <c r="P37" s="117">
        <v>0</v>
      </c>
      <c r="Q37" s="118">
        <f t="shared" si="2"/>
        <v>0</v>
      </c>
      <c r="S37" s="302" t="s">
        <v>230</v>
      </c>
      <c r="T37" s="252">
        <v>0</v>
      </c>
      <c r="U37" s="79">
        <v>0</v>
      </c>
      <c r="V37" s="79">
        <v>0</v>
      </c>
      <c r="W37" s="85">
        <f t="shared" si="3"/>
        <v>0</v>
      </c>
    </row>
    <row r="38" spans="1:23" x14ac:dyDescent="0.25">
      <c r="A38" s="302" t="s">
        <v>34</v>
      </c>
      <c r="B38" s="252">
        <v>6</v>
      </c>
      <c r="C38" s="79">
        <v>0</v>
      </c>
      <c r="D38" s="79">
        <v>0</v>
      </c>
      <c r="E38" s="85">
        <f t="shared" si="0"/>
        <v>6</v>
      </c>
      <c r="G38" s="302" t="s">
        <v>34</v>
      </c>
      <c r="H38" s="252">
        <v>12</v>
      </c>
      <c r="I38" s="79">
        <v>0</v>
      </c>
      <c r="J38" s="79">
        <v>9</v>
      </c>
      <c r="K38" s="85">
        <f t="shared" si="1"/>
        <v>21</v>
      </c>
      <c r="L38" s="288"/>
      <c r="M38" s="343" t="s">
        <v>34</v>
      </c>
      <c r="N38" s="117">
        <v>5</v>
      </c>
      <c r="O38" s="117">
        <v>3</v>
      </c>
      <c r="P38" s="117">
        <v>3</v>
      </c>
      <c r="Q38" s="118">
        <f t="shared" si="2"/>
        <v>11</v>
      </c>
      <c r="S38" s="302" t="s">
        <v>34</v>
      </c>
      <c r="T38" s="252">
        <v>2</v>
      </c>
      <c r="U38" s="79">
        <v>8</v>
      </c>
      <c r="V38" s="79">
        <v>12</v>
      </c>
      <c r="W38" s="85">
        <f t="shared" si="3"/>
        <v>22</v>
      </c>
    </row>
    <row r="39" spans="1:23" x14ac:dyDescent="0.25">
      <c r="A39" s="302" t="s">
        <v>194</v>
      </c>
      <c r="B39" s="252">
        <v>0</v>
      </c>
      <c r="C39" s="79">
        <v>1</v>
      </c>
      <c r="D39" s="79">
        <v>0</v>
      </c>
      <c r="E39" s="85">
        <f t="shared" si="0"/>
        <v>1</v>
      </c>
      <c r="G39" s="302" t="s">
        <v>194</v>
      </c>
      <c r="H39" s="252">
        <v>0</v>
      </c>
      <c r="I39" s="79">
        <v>0</v>
      </c>
      <c r="J39" s="79">
        <v>0</v>
      </c>
      <c r="K39" s="85">
        <f t="shared" si="1"/>
        <v>0</v>
      </c>
      <c r="L39" s="288"/>
      <c r="M39" s="343" t="s">
        <v>194</v>
      </c>
      <c r="N39" s="117">
        <v>0</v>
      </c>
      <c r="O39" s="117">
        <v>0</v>
      </c>
      <c r="P39" s="117">
        <v>0</v>
      </c>
      <c r="Q39" s="118">
        <f t="shared" si="2"/>
        <v>0</v>
      </c>
      <c r="S39" s="302" t="s">
        <v>194</v>
      </c>
      <c r="T39" s="252">
        <v>0</v>
      </c>
      <c r="U39" s="79">
        <v>0</v>
      </c>
      <c r="V39" s="79">
        <v>0</v>
      </c>
      <c r="W39" s="85">
        <f t="shared" si="3"/>
        <v>0</v>
      </c>
    </row>
    <row r="40" spans="1:23" x14ac:dyDescent="0.25">
      <c r="A40" s="302" t="s">
        <v>38</v>
      </c>
      <c r="B40" s="252">
        <v>0</v>
      </c>
      <c r="C40" s="79">
        <v>0</v>
      </c>
      <c r="D40" s="79">
        <v>0</v>
      </c>
      <c r="E40" s="85">
        <f t="shared" si="0"/>
        <v>0</v>
      </c>
      <c r="G40" s="302" t="s">
        <v>38</v>
      </c>
      <c r="H40" s="252">
        <v>0</v>
      </c>
      <c r="I40" s="79">
        <v>0</v>
      </c>
      <c r="J40" s="79">
        <v>0</v>
      </c>
      <c r="K40" s="85">
        <f t="shared" si="1"/>
        <v>0</v>
      </c>
      <c r="L40" s="288"/>
      <c r="M40" s="343" t="s">
        <v>38</v>
      </c>
      <c r="N40" s="117">
        <v>0</v>
      </c>
      <c r="O40" s="117">
        <v>0</v>
      </c>
      <c r="P40" s="117">
        <v>0</v>
      </c>
      <c r="Q40" s="118">
        <f t="shared" si="2"/>
        <v>0</v>
      </c>
      <c r="S40" s="302" t="s">
        <v>38</v>
      </c>
      <c r="T40" s="252">
        <v>0</v>
      </c>
      <c r="U40" s="79">
        <v>0</v>
      </c>
      <c r="V40" s="79">
        <v>0</v>
      </c>
      <c r="W40" s="85">
        <f t="shared" si="3"/>
        <v>0</v>
      </c>
    </row>
    <row r="41" spans="1:23" x14ac:dyDescent="0.25">
      <c r="A41" s="302" t="s">
        <v>231</v>
      </c>
      <c r="B41" s="252">
        <v>0</v>
      </c>
      <c r="C41" s="79">
        <v>0</v>
      </c>
      <c r="D41" s="79">
        <v>0</v>
      </c>
      <c r="E41" s="85">
        <f t="shared" si="0"/>
        <v>0</v>
      </c>
      <c r="G41" s="302" t="s">
        <v>231</v>
      </c>
      <c r="H41" s="252">
        <v>0</v>
      </c>
      <c r="I41" s="79">
        <v>0</v>
      </c>
      <c r="J41" s="79">
        <v>0</v>
      </c>
      <c r="K41" s="85">
        <f t="shared" si="1"/>
        <v>0</v>
      </c>
      <c r="L41" s="288"/>
      <c r="M41" s="343" t="s">
        <v>231</v>
      </c>
      <c r="N41" s="117">
        <v>0</v>
      </c>
      <c r="O41" s="117">
        <v>0</v>
      </c>
      <c r="P41" s="117">
        <v>0</v>
      </c>
      <c r="Q41" s="118">
        <f t="shared" si="2"/>
        <v>0</v>
      </c>
      <c r="S41" s="302" t="s">
        <v>231</v>
      </c>
      <c r="T41" s="252">
        <v>0</v>
      </c>
      <c r="U41" s="79">
        <v>0</v>
      </c>
      <c r="V41" s="79">
        <v>0</v>
      </c>
      <c r="W41" s="85">
        <f t="shared" si="3"/>
        <v>0</v>
      </c>
    </row>
    <row r="42" spans="1:23" x14ac:dyDescent="0.25">
      <c r="A42" s="302" t="s">
        <v>135</v>
      </c>
      <c r="B42" s="252">
        <v>0</v>
      </c>
      <c r="C42" s="79">
        <v>0</v>
      </c>
      <c r="D42" s="79">
        <v>0</v>
      </c>
      <c r="E42" s="85">
        <f t="shared" si="0"/>
        <v>0</v>
      </c>
      <c r="G42" s="302" t="s">
        <v>135</v>
      </c>
      <c r="H42" s="252">
        <v>0</v>
      </c>
      <c r="I42" s="79">
        <v>0</v>
      </c>
      <c r="J42" s="79">
        <v>0</v>
      </c>
      <c r="K42" s="85">
        <f t="shared" si="1"/>
        <v>0</v>
      </c>
      <c r="L42" s="288"/>
      <c r="M42" s="343" t="s">
        <v>135</v>
      </c>
      <c r="N42" s="117">
        <v>0</v>
      </c>
      <c r="O42" s="117">
        <v>0</v>
      </c>
      <c r="P42" s="117">
        <v>0</v>
      </c>
      <c r="Q42" s="118">
        <f t="shared" si="2"/>
        <v>0</v>
      </c>
      <c r="S42" s="302" t="s">
        <v>135</v>
      </c>
      <c r="T42" s="252">
        <v>0</v>
      </c>
      <c r="U42" s="79">
        <v>0</v>
      </c>
      <c r="V42" s="79">
        <v>0</v>
      </c>
      <c r="W42" s="85">
        <f t="shared" si="3"/>
        <v>0</v>
      </c>
    </row>
    <row r="43" spans="1:23" x14ac:dyDescent="0.25">
      <c r="A43" s="302" t="s">
        <v>37</v>
      </c>
      <c r="B43" s="252">
        <v>0</v>
      </c>
      <c r="C43" s="79">
        <v>0</v>
      </c>
      <c r="D43" s="79">
        <v>0</v>
      </c>
      <c r="E43" s="85">
        <f t="shared" si="0"/>
        <v>0</v>
      </c>
      <c r="G43" s="302" t="s">
        <v>37</v>
      </c>
      <c r="H43" s="252">
        <v>0</v>
      </c>
      <c r="I43" s="79">
        <v>0</v>
      </c>
      <c r="J43" s="79">
        <v>0</v>
      </c>
      <c r="K43" s="85">
        <f t="shared" si="1"/>
        <v>0</v>
      </c>
      <c r="L43" s="288"/>
      <c r="M43" s="343" t="s">
        <v>37</v>
      </c>
      <c r="N43" s="117">
        <v>0</v>
      </c>
      <c r="O43" s="117">
        <v>0</v>
      </c>
      <c r="P43" s="117">
        <v>0</v>
      </c>
      <c r="Q43" s="118">
        <f t="shared" si="2"/>
        <v>0</v>
      </c>
      <c r="S43" s="302" t="s">
        <v>37</v>
      </c>
      <c r="T43" s="252">
        <v>0</v>
      </c>
      <c r="U43" s="79">
        <v>0</v>
      </c>
      <c r="V43" s="79">
        <v>0</v>
      </c>
      <c r="W43" s="85">
        <f t="shared" si="3"/>
        <v>0</v>
      </c>
    </row>
    <row r="44" spans="1:23" x14ac:dyDescent="0.25">
      <c r="A44" s="302" t="s">
        <v>191</v>
      </c>
      <c r="B44" s="252">
        <v>0</v>
      </c>
      <c r="C44" s="79">
        <v>0</v>
      </c>
      <c r="D44" s="79">
        <v>0</v>
      </c>
      <c r="E44" s="85">
        <f t="shared" si="0"/>
        <v>0</v>
      </c>
      <c r="G44" s="302" t="s">
        <v>191</v>
      </c>
      <c r="H44" s="252">
        <v>0</v>
      </c>
      <c r="I44" s="79">
        <v>0</v>
      </c>
      <c r="J44" s="79">
        <v>0</v>
      </c>
      <c r="K44" s="85">
        <f t="shared" si="1"/>
        <v>0</v>
      </c>
      <c r="L44" s="288"/>
      <c r="M44" s="343" t="s">
        <v>191</v>
      </c>
      <c r="N44" s="117">
        <v>0</v>
      </c>
      <c r="O44" s="117">
        <v>0</v>
      </c>
      <c r="P44" s="117">
        <v>0</v>
      </c>
      <c r="Q44" s="118">
        <f t="shared" si="2"/>
        <v>0</v>
      </c>
      <c r="S44" s="302" t="s">
        <v>191</v>
      </c>
      <c r="T44" s="252">
        <v>0</v>
      </c>
      <c r="U44" s="79">
        <v>0</v>
      </c>
      <c r="V44" s="79">
        <v>0</v>
      </c>
      <c r="W44" s="85">
        <f t="shared" si="3"/>
        <v>0</v>
      </c>
    </row>
    <row r="45" spans="1:23" x14ac:dyDescent="0.25">
      <c r="A45" s="302" t="s">
        <v>36</v>
      </c>
      <c r="B45" s="252">
        <v>1</v>
      </c>
      <c r="C45" s="79">
        <v>2</v>
      </c>
      <c r="D45" s="79">
        <v>0</v>
      </c>
      <c r="E45" s="85">
        <f t="shared" si="0"/>
        <v>3</v>
      </c>
      <c r="G45" s="302" t="s">
        <v>36</v>
      </c>
      <c r="H45" s="252">
        <v>1</v>
      </c>
      <c r="I45" s="79">
        <v>1</v>
      </c>
      <c r="J45" s="79">
        <v>1</v>
      </c>
      <c r="K45" s="85">
        <f t="shared" si="1"/>
        <v>3</v>
      </c>
      <c r="L45" s="288"/>
      <c r="M45" s="343" t="s">
        <v>36</v>
      </c>
      <c r="N45" s="117">
        <v>1</v>
      </c>
      <c r="O45" s="117">
        <v>0</v>
      </c>
      <c r="P45" s="117">
        <v>1</v>
      </c>
      <c r="Q45" s="118">
        <f t="shared" si="2"/>
        <v>2</v>
      </c>
      <c r="S45" s="302" t="s">
        <v>36</v>
      </c>
      <c r="T45" s="252">
        <v>0</v>
      </c>
      <c r="U45" s="79">
        <v>2</v>
      </c>
      <c r="V45" s="79">
        <v>0</v>
      </c>
      <c r="W45" s="85">
        <f t="shared" si="3"/>
        <v>2</v>
      </c>
    </row>
    <row r="46" spans="1:23" x14ac:dyDescent="0.25">
      <c r="A46" s="302" t="s">
        <v>39</v>
      </c>
      <c r="B46" s="252">
        <v>0</v>
      </c>
      <c r="C46" s="79">
        <v>0</v>
      </c>
      <c r="D46" s="79">
        <v>0</v>
      </c>
      <c r="E46" s="85">
        <f t="shared" si="0"/>
        <v>0</v>
      </c>
      <c r="G46" s="302" t="s">
        <v>39</v>
      </c>
      <c r="H46" s="252">
        <v>0</v>
      </c>
      <c r="I46" s="79">
        <v>0</v>
      </c>
      <c r="J46" s="79">
        <v>0</v>
      </c>
      <c r="K46" s="85">
        <f t="shared" si="1"/>
        <v>0</v>
      </c>
      <c r="L46" s="288"/>
      <c r="M46" s="343" t="s">
        <v>39</v>
      </c>
      <c r="N46" s="117">
        <v>0</v>
      </c>
      <c r="O46" s="117">
        <v>0</v>
      </c>
      <c r="P46" s="117">
        <v>0</v>
      </c>
      <c r="Q46" s="118">
        <f t="shared" si="2"/>
        <v>0</v>
      </c>
      <c r="S46" s="302" t="s">
        <v>39</v>
      </c>
      <c r="T46" s="252">
        <v>0</v>
      </c>
      <c r="U46" s="79">
        <v>0</v>
      </c>
      <c r="V46" s="79">
        <v>0</v>
      </c>
      <c r="W46" s="85">
        <f t="shared" si="3"/>
        <v>0</v>
      </c>
    </row>
    <row r="47" spans="1:23" x14ac:dyDescent="0.25">
      <c r="A47" s="302" t="s">
        <v>40</v>
      </c>
      <c r="B47" s="252">
        <v>0</v>
      </c>
      <c r="C47" s="79">
        <v>1</v>
      </c>
      <c r="D47" s="79">
        <v>0</v>
      </c>
      <c r="E47" s="85">
        <f t="shared" si="0"/>
        <v>1</v>
      </c>
      <c r="G47" s="302" t="s">
        <v>40</v>
      </c>
      <c r="H47" s="252">
        <v>0</v>
      </c>
      <c r="I47" s="79">
        <v>0</v>
      </c>
      <c r="J47" s="79">
        <v>0</v>
      </c>
      <c r="K47" s="85">
        <f t="shared" si="1"/>
        <v>0</v>
      </c>
      <c r="L47" s="288"/>
      <c r="M47" s="343" t="s">
        <v>40</v>
      </c>
      <c r="N47" s="117">
        <v>0</v>
      </c>
      <c r="O47" s="117">
        <v>0</v>
      </c>
      <c r="P47" s="117">
        <v>0</v>
      </c>
      <c r="Q47" s="118">
        <f t="shared" si="2"/>
        <v>0</v>
      </c>
      <c r="S47" s="302" t="s">
        <v>40</v>
      </c>
      <c r="T47" s="252">
        <v>0</v>
      </c>
      <c r="U47" s="79">
        <v>0</v>
      </c>
      <c r="V47" s="79">
        <v>0</v>
      </c>
      <c r="W47" s="85">
        <f t="shared" si="3"/>
        <v>0</v>
      </c>
    </row>
    <row r="48" spans="1:23" x14ac:dyDescent="0.25">
      <c r="A48" s="302" t="s">
        <v>41</v>
      </c>
      <c r="B48" s="252">
        <v>0</v>
      </c>
      <c r="C48" s="79">
        <v>0</v>
      </c>
      <c r="D48" s="79">
        <v>0</v>
      </c>
      <c r="E48" s="85">
        <f t="shared" si="0"/>
        <v>0</v>
      </c>
      <c r="G48" s="302" t="s">
        <v>41</v>
      </c>
      <c r="H48" s="252">
        <v>0</v>
      </c>
      <c r="I48" s="79">
        <v>0</v>
      </c>
      <c r="J48" s="79">
        <v>0</v>
      </c>
      <c r="K48" s="85">
        <f t="shared" si="1"/>
        <v>0</v>
      </c>
      <c r="L48" s="288"/>
      <c r="M48" s="343" t="s">
        <v>41</v>
      </c>
      <c r="N48" s="117">
        <v>0</v>
      </c>
      <c r="O48" s="117">
        <v>0</v>
      </c>
      <c r="P48" s="117">
        <v>0</v>
      </c>
      <c r="Q48" s="118">
        <f t="shared" si="2"/>
        <v>0</v>
      </c>
      <c r="S48" s="302" t="s">
        <v>41</v>
      </c>
      <c r="T48" s="252">
        <v>0</v>
      </c>
      <c r="U48" s="79">
        <v>0</v>
      </c>
      <c r="V48" s="79">
        <v>0</v>
      </c>
      <c r="W48" s="85">
        <f t="shared" si="3"/>
        <v>0</v>
      </c>
    </row>
    <row r="49" spans="1:23" x14ac:dyDescent="0.25">
      <c r="A49" s="302" t="s">
        <v>42</v>
      </c>
      <c r="B49" s="252">
        <v>0</v>
      </c>
      <c r="C49" s="79">
        <v>0</v>
      </c>
      <c r="D49" s="79">
        <v>0</v>
      </c>
      <c r="E49" s="85">
        <f t="shared" si="0"/>
        <v>0</v>
      </c>
      <c r="G49" s="302" t="s">
        <v>42</v>
      </c>
      <c r="H49" s="252">
        <v>0</v>
      </c>
      <c r="I49" s="79">
        <v>0</v>
      </c>
      <c r="J49" s="79">
        <v>0</v>
      </c>
      <c r="K49" s="85">
        <f t="shared" si="1"/>
        <v>0</v>
      </c>
      <c r="L49" s="288"/>
      <c r="M49" s="343" t="s">
        <v>42</v>
      </c>
      <c r="N49" s="117">
        <v>0</v>
      </c>
      <c r="O49" s="117">
        <v>0</v>
      </c>
      <c r="P49" s="117">
        <v>0</v>
      </c>
      <c r="Q49" s="118">
        <f t="shared" si="2"/>
        <v>0</v>
      </c>
      <c r="S49" s="302" t="s">
        <v>42</v>
      </c>
      <c r="T49" s="252">
        <v>0</v>
      </c>
      <c r="U49" s="79">
        <v>0</v>
      </c>
      <c r="V49" s="79">
        <v>0</v>
      </c>
      <c r="W49" s="85">
        <f t="shared" si="3"/>
        <v>0</v>
      </c>
    </row>
    <row r="50" spans="1:23" x14ac:dyDescent="0.25">
      <c r="A50" s="302" t="s">
        <v>193</v>
      </c>
      <c r="B50" s="252">
        <v>0</v>
      </c>
      <c r="C50" s="79">
        <v>0</v>
      </c>
      <c r="D50" s="79">
        <v>0</v>
      </c>
      <c r="E50" s="85">
        <f t="shared" si="0"/>
        <v>0</v>
      </c>
      <c r="G50" s="302" t="s">
        <v>193</v>
      </c>
      <c r="H50" s="252">
        <v>0</v>
      </c>
      <c r="I50" s="79">
        <v>0</v>
      </c>
      <c r="J50" s="79">
        <v>0</v>
      </c>
      <c r="K50" s="85">
        <f t="shared" si="1"/>
        <v>0</v>
      </c>
      <c r="L50" s="288"/>
      <c r="M50" s="343" t="s">
        <v>193</v>
      </c>
      <c r="N50" s="117">
        <v>0</v>
      </c>
      <c r="O50" s="117">
        <v>0</v>
      </c>
      <c r="P50" s="117">
        <v>0</v>
      </c>
      <c r="Q50" s="118">
        <f t="shared" si="2"/>
        <v>0</v>
      </c>
      <c r="S50" s="302" t="s">
        <v>193</v>
      </c>
      <c r="T50" s="252">
        <v>0</v>
      </c>
      <c r="U50" s="79">
        <v>0</v>
      </c>
      <c r="V50" s="79">
        <v>0</v>
      </c>
      <c r="W50" s="85">
        <f t="shared" si="3"/>
        <v>0</v>
      </c>
    </row>
    <row r="51" spans="1:23" x14ac:dyDescent="0.25">
      <c r="A51" s="302" t="s">
        <v>192</v>
      </c>
      <c r="B51" s="252">
        <v>0</v>
      </c>
      <c r="C51" s="79">
        <v>0</v>
      </c>
      <c r="D51" s="79">
        <v>0</v>
      </c>
      <c r="E51" s="85">
        <f t="shared" si="0"/>
        <v>0</v>
      </c>
      <c r="G51" s="302" t="s">
        <v>192</v>
      </c>
      <c r="H51" s="252">
        <v>0</v>
      </c>
      <c r="I51" s="79">
        <v>2</v>
      </c>
      <c r="J51" s="79">
        <v>0</v>
      </c>
      <c r="K51" s="85">
        <f t="shared" si="1"/>
        <v>2</v>
      </c>
      <c r="L51" s="288"/>
      <c r="M51" s="343" t="s">
        <v>192</v>
      </c>
      <c r="N51" s="117">
        <v>0</v>
      </c>
      <c r="O51" s="117">
        <v>0</v>
      </c>
      <c r="P51" s="117">
        <v>0</v>
      </c>
      <c r="Q51" s="118">
        <f t="shared" si="2"/>
        <v>0</v>
      </c>
      <c r="S51" s="302" t="s">
        <v>192</v>
      </c>
      <c r="T51" s="252">
        <v>0</v>
      </c>
      <c r="U51" s="79">
        <v>0</v>
      </c>
      <c r="V51" s="79">
        <v>0</v>
      </c>
      <c r="W51" s="85">
        <f t="shared" si="3"/>
        <v>0</v>
      </c>
    </row>
    <row r="52" spans="1:23" x14ac:dyDescent="0.25">
      <c r="A52" s="302" t="s">
        <v>195</v>
      </c>
      <c r="B52" s="253">
        <v>1</v>
      </c>
      <c r="C52" s="34">
        <v>3</v>
      </c>
      <c r="D52" s="34">
        <v>1</v>
      </c>
      <c r="E52" s="85">
        <f t="shared" si="0"/>
        <v>5</v>
      </c>
      <c r="G52" s="302" t="s">
        <v>195</v>
      </c>
      <c r="H52" s="253">
        <v>0</v>
      </c>
      <c r="I52" s="34">
        <v>1</v>
      </c>
      <c r="J52" s="34">
        <v>1</v>
      </c>
      <c r="K52" s="85">
        <f t="shared" si="1"/>
        <v>2</v>
      </c>
      <c r="L52" s="288"/>
      <c r="M52" s="343" t="s">
        <v>195</v>
      </c>
      <c r="N52" s="117">
        <v>2</v>
      </c>
      <c r="O52" s="117">
        <v>0</v>
      </c>
      <c r="P52" s="117">
        <v>0</v>
      </c>
      <c r="Q52" s="118">
        <f t="shared" si="2"/>
        <v>2</v>
      </c>
      <c r="S52" s="302" t="s">
        <v>195</v>
      </c>
      <c r="T52" s="253">
        <v>1</v>
      </c>
      <c r="U52" s="34">
        <v>0</v>
      </c>
      <c r="V52" s="34">
        <v>0</v>
      </c>
      <c r="W52" s="85">
        <f t="shared" si="3"/>
        <v>1</v>
      </c>
    </row>
    <row r="53" spans="1:23" x14ac:dyDescent="0.25">
      <c r="A53" s="302" t="s">
        <v>316</v>
      </c>
      <c r="B53" s="253">
        <v>0</v>
      </c>
      <c r="C53" s="34">
        <v>0</v>
      </c>
      <c r="D53" s="34">
        <v>0</v>
      </c>
      <c r="E53" s="85">
        <f t="shared" si="0"/>
        <v>0</v>
      </c>
      <c r="G53" s="302" t="s">
        <v>316</v>
      </c>
      <c r="H53" s="253">
        <v>0</v>
      </c>
      <c r="I53" s="34">
        <v>0</v>
      </c>
      <c r="J53" s="34">
        <v>0</v>
      </c>
      <c r="K53" s="85">
        <f t="shared" si="1"/>
        <v>0</v>
      </c>
      <c r="L53" s="288"/>
      <c r="M53" s="343" t="s">
        <v>316</v>
      </c>
      <c r="N53" s="117">
        <v>0</v>
      </c>
      <c r="O53" s="117">
        <v>0</v>
      </c>
      <c r="P53" s="117">
        <v>0</v>
      </c>
      <c r="Q53" s="118">
        <f t="shared" si="2"/>
        <v>0</v>
      </c>
      <c r="S53" s="302" t="s">
        <v>316</v>
      </c>
      <c r="T53" s="253">
        <v>0</v>
      </c>
      <c r="U53" s="34">
        <v>0</v>
      </c>
      <c r="V53" s="34">
        <v>0</v>
      </c>
      <c r="W53" s="85">
        <f t="shared" si="3"/>
        <v>0</v>
      </c>
    </row>
    <row r="54" spans="1:23" x14ac:dyDescent="0.25">
      <c r="A54" s="302" t="s">
        <v>317</v>
      </c>
      <c r="B54" s="253">
        <v>1</v>
      </c>
      <c r="C54" s="34">
        <v>0</v>
      </c>
      <c r="D54" s="34">
        <v>0</v>
      </c>
      <c r="E54" s="85">
        <f t="shared" si="0"/>
        <v>1</v>
      </c>
      <c r="G54" s="302" t="s">
        <v>317</v>
      </c>
      <c r="H54" s="253">
        <v>0</v>
      </c>
      <c r="I54" s="34">
        <v>0</v>
      </c>
      <c r="J54" s="34">
        <v>0</v>
      </c>
      <c r="K54" s="85">
        <f t="shared" si="1"/>
        <v>0</v>
      </c>
      <c r="L54" s="288"/>
      <c r="M54" s="343" t="s">
        <v>317</v>
      </c>
      <c r="N54" s="117">
        <v>0</v>
      </c>
      <c r="O54" s="117">
        <v>0</v>
      </c>
      <c r="P54" s="117">
        <v>0</v>
      </c>
      <c r="Q54" s="118">
        <f t="shared" si="2"/>
        <v>0</v>
      </c>
      <c r="S54" s="302" t="s">
        <v>317</v>
      </c>
      <c r="T54" s="253">
        <v>0</v>
      </c>
      <c r="U54" s="34">
        <v>0</v>
      </c>
      <c r="V54" s="34">
        <v>0</v>
      </c>
      <c r="W54" s="85">
        <f t="shared" si="3"/>
        <v>0</v>
      </c>
    </row>
    <row r="55" spans="1:23" s="1" customFormat="1" ht="20.25" customHeight="1" x14ac:dyDescent="0.25">
      <c r="A55" s="302" t="s">
        <v>318</v>
      </c>
      <c r="B55" s="254">
        <v>0</v>
      </c>
      <c r="C55" s="250">
        <v>0</v>
      </c>
      <c r="D55" s="250">
        <v>0</v>
      </c>
      <c r="E55" s="251">
        <f t="shared" si="0"/>
        <v>0</v>
      </c>
      <c r="G55" s="302" t="s">
        <v>318</v>
      </c>
      <c r="H55" s="254">
        <v>0</v>
      </c>
      <c r="I55" s="250">
        <v>0</v>
      </c>
      <c r="J55" s="250">
        <v>0</v>
      </c>
      <c r="K55" s="251">
        <f t="shared" si="1"/>
        <v>0</v>
      </c>
      <c r="L55" s="289"/>
      <c r="M55" s="343" t="s">
        <v>318</v>
      </c>
      <c r="N55" s="117">
        <v>0</v>
      </c>
      <c r="O55" s="117">
        <v>0</v>
      </c>
      <c r="P55" s="117">
        <v>0</v>
      </c>
      <c r="Q55" s="340">
        <f t="shared" si="2"/>
        <v>0</v>
      </c>
      <c r="S55" s="302" t="s">
        <v>318</v>
      </c>
      <c r="T55" s="254">
        <v>0</v>
      </c>
      <c r="U55" s="250">
        <v>0</v>
      </c>
      <c r="V55" s="250">
        <v>0</v>
      </c>
      <c r="W55" s="251">
        <f t="shared" si="3"/>
        <v>0</v>
      </c>
    </row>
    <row r="56" spans="1:23" x14ac:dyDescent="0.25">
      <c r="A56" s="302" t="s">
        <v>322</v>
      </c>
      <c r="B56" s="255">
        <v>0</v>
      </c>
      <c r="C56" s="194">
        <v>0</v>
      </c>
      <c r="D56" s="194">
        <v>0</v>
      </c>
      <c r="E56" s="195">
        <f t="shared" si="0"/>
        <v>0</v>
      </c>
      <c r="G56" s="302" t="s">
        <v>322</v>
      </c>
      <c r="H56" s="255">
        <v>0</v>
      </c>
      <c r="I56" s="194">
        <v>0</v>
      </c>
      <c r="J56" s="194">
        <v>0</v>
      </c>
      <c r="K56" s="195">
        <f t="shared" si="1"/>
        <v>0</v>
      </c>
      <c r="L56" s="290"/>
      <c r="M56" s="343" t="s">
        <v>322</v>
      </c>
      <c r="N56" s="117">
        <v>0</v>
      </c>
      <c r="O56" s="117">
        <v>0</v>
      </c>
      <c r="P56" s="117">
        <v>0</v>
      </c>
      <c r="Q56" s="341">
        <f t="shared" si="2"/>
        <v>0</v>
      </c>
      <c r="S56" s="302" t="s">
        <v>322</v>
      </c>
      <c r="T56" s="255">
        <v>0</v>
      </c>
      <c r="U56" s="194">
        <v>0</v>
      </c>
      <c r="V56" s="194">
        <v>0</v>
      </c>
      <c r="W56" s="195">
        <f t="shared" si="3"/>
        <v>0</v>
      </c>
    </row>
    <row r="57" spans="1:23" x14ac:dyDescent="0.25">
      <c r="A57" s="302" t="s">
        <v>358</v>
      </c>
      <c r="B57" s="177">
        <v>2</v>
      </c>
      <c r="C57" s="177">
        <v>0</v>
      </c>
      <c r="D57" s="177">
        <v>0</v>
      </c>
      <c r="E57" s="195">
        <f t="shared" si="0"/>
        <v>2</v>
      </c>
      <c r="G57" s="302" t="s">
        <v>358</v>
      </c>
      <c r="H57" s="177">
        <v>0</v>
      </c>
      <c r="I57" s="177">
        <v>0</v>
      </c>
      <c r="J57" s="177">
        <v>0</v>
      </c>
      <c r="K57" s="195">
        <f t="shared" si="1"/>
        <v>0</v>
      </c>
      <c r="L57" s="290"/>
      <c r="M57" s="343" t="s">
        <v>358</v>
      </c>
      <c r="N57" s="117">
        <v>0</v>
      </c>
      <c r="O57" s="117">
        <v>0</v>
      </c>
      <c r="P57" s="117">
        <v>0</v>
      </c>
      <c r="Q57" s="341">
        <f t="shared" si="2"/>
        <v>0</v>
      </c>
      <c r="S57" s="302" t="s">
        <v>358</v>
      </c>
      <c r="T57" s="177">
        <v>0</v>
      </c>
      <c r="U57" s="177">
        <v>0</v>
      </c>
      <c r="V57" s="177">
        <v>0</v>
      </c>
      <c r="W57" s="195">
        <f t="shared" si="3"/>
        <v>0</v>
      </c>
    </row>
    <row r="58" spans="1:23" ht="15.75" thickBot="1" x14ac:dyDescent="0.3">
      <c r="A58" s="303" t="s">
        <v>4</v>
      </c>
      <c r="B58" s="304">
        <f>SUM(B11:B57)</f>
        <v>25</v>
      </c>
      <c r="C58" s="304">
        <f>SUM(C11:C57)</f>
        <v>44</v>
      </c>
      <c r="D58" s="304">
        <f>SUM(D11:D57)</f>
        <v>32</v>
      </c>
      <c r="E58" s="305">
        <f>SUM(E11:E57)</f>
        <v>101</v>
      </c>
      <c r="G58" s="303" t="s">
        <v>4</v>
      </c>
      <c r="H58" s="304">
        <v>53</v>
      </c>
      <c r="I58" s="304">
        <v>57</v>
      </c>
      <c r="J58" s="304">
        <v>45</v>
      </c>
      <c r="K58" s="305">
        <f>SUM(K11:K57)</f>
        <v>155</v>
      </c>
      <c r="L58" s="291"/>
      <c r="M58" s="344" t="s">
        <v>4</v>
      </c>
      <c r="N58" s="174">
        <v>44</v>
      </c>
      <c r="O58" s="174">
        <v>45</v>
      </c>
      <c r="P58" s="174">
        <v>44</v>
      </c>
      <c r="Q58" s="345">
        <f>SUM(Q11:Q57)</f>
        <v>133</v>
      </c>
      <c r="S58" s="303" t="s">
        <v>4</v>
      </c>
      <c r="T58" s="304">
        <f>SUM(T11:T57)</f>
        <v>38</v>
      </c>
      <c r="U58" s="304">
        <f>SUM(U11:U57)</f>
        <v>53</v>
      </c>
      <c r="V58" s="304">
        <f>SUM(V11:V57)</f>
        <v>60</v>
      </c>
      <c r="W58" s="305">
        <f>SUM(W11:W57)</f>
        <v>151</v>
      </c>
    </row>
  </sheetData>
  <sheetProtection algorithmName="SHA-512" hashValue="0WhSfC6+bj2w6tzDD5CqMEFUW+jduyZ+GWRyHLWyODbeGyiswltF+QqWkHDnaUp74MepyUWN8b9tAyHFdqsIxQ==" saltValue="Qz9TDSsis7F+YzbTcImgvA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pageSetup orientation="portrait" verticalDpi="0" r:id="rId1"/>
  <ignoredErrors>
    <ignoredError sqref="W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W46"/>
  <sheetViews>
    <sheetView topLeftCell="P5" workbookViewId="0">
      <selection activeCell="S7" sqref="S7:W7"/>
    </sheetView>
  </sheetViews>
  <sheetFormatPr baseColWidth="10" defaultRowHeight="15" x14ac:dyDescent="0.25"/>
  <cols>
    <col min="1" max="1" width="40" style="1" customWidth="1"/>
    <col min="6" max="6" width="11.42578125" customWidth="1"/>
    <col min="7" max="7" width="43" customWidth="1"/>
    <col min="13" max="13" width="38.28515625" customWidth="1"/>
    <col min="19" max="19" width="38.28515625" customWidth="1"/>
  </cols>
  <sheetData>
    <row r="2" spans="1:23" ht="15.75" x14ac:dyDescent="0.25">
      <c r="A2" s="366" t="s">
        <v>70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6" spans="1:23" ht="15.75" thickBot="1" x14ac:dyDescent="0.3"/>
    <row r="7" spans="1:23" ht="30" customHeight="1" thickBot="1" x14ac:dyDescent="0.3">
      <c r="A7" s="371" t="s">
        <v>348</v>
      </c>
      <c r="B7" s="372"/>
      <c r="C7" s="372"/>
      <c r="D7" s="372"/>
      <c r="E7" s="373"/>
      <c r="F7" s="39"/>
      <c r="G7" s="371" t="s">
        <v>349</v>
      </c>
      <c r="H7" s="372"/>
      <c r="I7" s="372"/>
      <c r="J7" s="372"/>
      <c r="K7" s="373"/>
      <c r="L7" s="125"/>
      <c r="M7" s="371" t="s">
        <v>350</v>
      </c>
      <c r="N7" s="372"/>
      <c r="O7" s="372"/>
      <c r="P7" s="372"/>
      <c r="Q7" s="373"/>
      <c r="R7" s="21"/>
      <c r="S7" s="371" t="s">
        <v>351</v>
      </c>
      <c r="T7" s="372"/>
      <c r="U7" s="372"/>
      <c r="V7" s="372"/>
      <c r="W7" s="373"/>
    </row>
    <row r="8" spans="1:23" x14ac:dyDescent="0.25">
      <c r="A8" s="89" t="s">
        <v>0</v>
      </c>
      <c r="B8" s="83" t="s">
        <v>1</v>
      </c>
      <c r="C8" s="83" t="s">
        <v>2</v>
      </c>
      <c r="D8" s="83" t="s">
        <v>3</v>
      </c>
      <c r="E8" s="84" t="s">
        <v>4</v>
      </c>
      <c r="G8" s="213" t="s">
        <v>0</v>
      </c>
      <c r="H8" s="214" t="s">
        <v>154</v>
      </c>
      <c r="I8" s="214" t="s">
        <v>155</v>
      </c>
      <c r="J8" s="214" t="s">
        <v>156</v>
      </c>
      <c r="K8" s="214" t="s">
        <v>4</v>
      </c>
      <c r="L8" s="21"/>
      <c r="M8" s="213" t="s">
        <v>0</v>
      </c>
      <c r="N8" s="348" t="s">
        <v>157</v>
      </c>
      <c r="O8" s="348" t="s">
        <v>158</v>
      </c>
      <c r="P8" s="348" t="s">
        <v>159</v>
      </c>
      <c r="Q8" s="214" t="s">
        <v>4</v>
      </c>
      <c r="R8" s="21"/>
      <c r="S8" s="213" t="s">
        <v>0</v>
      </c>
      <c r="T8" s="214" t="s">
        <v>160</v>
      </c>
      <c r="U8" s="214" t="s">
        <v>161</v>
      </c>
      <c r="V8" s="214" t="s">
        <v>162</v>
      </c>
      <c r="W8" s="214" t="s">
        <v>4</v>
      </c>
    </row>
    <row r="9" spans="1:23" ht="15.75" thickBot="1" x14ac:dyDescent="0.3">
      <c r="A9" s="90" t="s">
        <v>5</v>
      </c>
      <c r="B9" s="80">
        <v>3</v>
      </c>
      <c r="C9" s="80">
        <v>5</v>
      </c>
      <c r="D9" s="80">
        <v>2</v>
      </c>
      <c r="E9" s="91">
        <f>SUM(B9:D9)</f>
        <v>10</v>
      </c>
      <c r="G9" s="215" t="s">
        <v>5</v>
      </c>
      <c r="H9" s="216">
        <v>3</v>
      </c>
      <c r="I9" s="216">
        <v>2</v>
      </c>
      <c r="J9" s="216">
        <v>4</v>
      </c>
      <c r="K9" s="217">
        <f>SUM(H9:J9)</f>
        <v>9</v>
      </c>
      <c r="L9" s="21"/>
      <c r="M9" s="346" t="s">
        <v>5</v>
      </c>
      <c r="N9" s="117">
        <v>4</v>
      </c>
      <c r="O9" s="117">
        <v>1</v>
      </c>
      <c r="P9" s="117">
        <v>3</v>
      </c>
      <c r="Q9" s="347">
        <f>SUM(N9:P9)</f>
        <v>8</v>
      </c>
      <c r="R9" s="21"/>
      <c r="S9" s="215" t="s">
        <v>5</v>
      </c>
      <c r="T9" s="216">
        <v>5</v>
      </c>
      <c r="U9" s="216">
        <v>4</v>
      </c>
      <c r="V9" s="216">
        <v>6</v>
      </c>
      <c r="W9" s="217">
        <f>SUM(T9:V9)</f>
        <v>15</v>
      </c>
    </row>
    <row r="10" spans="1:23" ht="15.75" thickBot="1" x14ac:dyDescent="0.3">
      <c r="A10" s="86"/>
      <c r="B10" s="87"/>
      <c r="C10" s="88"/>
      <c r="D10" s="88"/>
      <c r="E10" s="88"/>
      <c r="G10" s="218"/>
      <c r="H10" s="219"/>
      <c r="I10" s="220"/>
      <c r="J10" s="220"/>
      <c r="K10" s="220"/>
      <c r="L10" s="21"/>
      <c r="M10" s="218"/>
      <c r="N10" s="349"/>
      <c r="O10" s="350"/>
      <c r="P10" s="350"/>
      <c r="Q10" s="220"/>
      <c r="R10" s="21"/>
      <c r="S10" s="221"/>
      <c r="T10" s="222"/>
      <c r="U10" s="223"/>
      <c r="V10" s="223"/>
      <c r="W10" s="223"/>
    </row>
    <row r="11" spans="1:23" ht="16.5" thickBot="1" x14ac:dyDescent="0.3">
      <c r="A11" s="101" t="s">
        <v>147</v>
      </c>
      <c r="B11" s="102" t="s">
        <v>1</v>
      </c>
      <c r="C11" s="102" t="s">
        <v>2</v>
      </c>
      <c r="D11" s="102" t="s">
        <v>3</v>
      </c>
      <c r="E11" s="103" t="s">
        <v>4</v>
      </c>
      <c r="G11" s="101" t="s">
        <v>147</v>
      </c>
      <c r="H11" s="102" t="s">
        <v>154</v>
      </c>
      <c r="I11" s="102" t="s">
        <v>155</v>
      </c>
      <c r="J11" s="102" t="s">
        <v>156</v>
      </c>
      <c r="K11" s="103" t="s">
        <v>4</v>
      </c>
      <c r="L11" s="21"/>
      <c r="M11" s="361" t="s">
        <v>147</v>
      </c>
      <c r="N11" s="362" t="s">
        <v>157</v>
      </c>
      <c r="O11" s="362" t="s">
        <v>158</v>
      </c>
      <c r="P11" s="362" t="s">
        <v>159</v>
      </c>
      <c r="Q11" s="363" t="s">
        <v>4</v>
      </c>
      <c r="R11" s="21"/>
      <c r="S11" s="399" t="s">
        <v>147</v>
      </c>
      <c r="T11" s="400" t="s">
        <v>160</v>
      </c>
      <c r="U11" s="400" t="s">
        <v>161</v>
      </c>
      <c r="V11" s="400" t="s">
        <v>162</v>
      </c>
      <c r="W11" s="400" t="s">
        <v>4</v>
      </c>
    </row>
    <row r="12" spans="1:23" x14ac:dyDescent="0.25">
      <c r="A12" s="104" t="s">
        <v>198</v>
      </c>
      <c r="B12" s="105">
        <v>0</v>
      </c>
      <c r="C12" s="105">
        <v>0</v>
      </c>
      <c r="D12" s="105">
        <v>0</v>
      </c>
      <c r="E12" s="106">
        <f t="shared" ref="E12:E43" si="0">SUM(B12:D12)</f>
        <v>0</v>
      </c>
      <c r="F12" s="82"/>
      <c r="G12" s="104" t="s">
        <v>198</v>
      </c>
      <c r="H12" s="105">
        <v>0</v>
      </c>
      <c r="I12" s="105">
        <v>0</v>
      </c>
      <c r="J12" s="105">
        <v>0</v>
      </c>
      <c r="K12" s="106">
        <f t="shared" ref="K12:K43" si="1">SUM(H12:J12)</f>
        <v>0</v>
      </c>
      <c r="M12" s="358" t="s">
        <v>198</v>
      </c>
      <c r="N12" s="359">
        <v>0</v>
      </c>
      <c r="O12" s="359">
        <v>0</v>
      </c>
      <c r="P12" s="359">
        <v>0</v>
      </c>
      <c r="Q12" s="360">
        <f t="shared" ref="Q12:Q43" si="2">SUM(N12:P12)</f>
        <v>0</v>
      </c>
      <c r="S12" s="104" t="s">
        <v>198</v>
      </c>
      <c r="T12" s="105">
        <v>0</v>
      </c>
      <c r="U12" s="105">
        <v>0</v>
      </c>
      <c r="V12" s="105">
        <v>0</v>
      </c>
      <c r="W12" s="106">
        <f t="shared" ref="W12:W44" si="3">SUM(T12:V12)</f>
        <v>0</v>
      </c>
    </row>
    <row r="13" spans="1:23" x14ac:dyDescent="0.25">
      <c r="A13" s="107" t="s">
        <v>104</v>
      </c>
      <c r="B13" s="79">
        <v>0</v>
      </c>
      <c r="C13" s="79">
        <v>0</v>
      </c>
      <c r="D13" s="79">
        <v>0</v>
      </c>
      <c r="E13" s="85">
        <f t="shared" si="0"/>
        <v>0</v>
      </c>
      <c r="F13" s="82"/>
      <c r="G13" s="107" t="s">
        <v>104</v>
      </c>
      <c r="H13" s="79">
        <v>0</v>
      </c>
      <c r="I13" s="79">
        <v>0</v>
      </c>
      <c r="J13" s="79">
        <v>0</v>
      </c>
      <c r="K13" s="85">
        <f t="shared" si="1"/>
        <v>0</v>
      </c>
      <c r="M13" s="351" t="s">
        <v>104</v>
      </c>
      <c r="N13" s="117">
        <v>0</v>
      </c>
      <c r="O13" s="117">
        <v>0</v>
      </c>
      <c r="P13" s="117">
        <v>0</v>
      </c>
      <c r="Q13" s="118">
        <f t="shared" si="2"/>
        <v>0</v>
      </c>
      <c r="S13" s="107" t="s">
        <v>104</v>
      </c>
      <c r="T13" s="79">
        <v>0</v>
      </c>
      <c r="U13" s="79">
        <v>0</v>
      </c>
      <c r="V13" s="79">
        <v>0</v>
      </c>
      <c r="W13" s="85">
        <f t="shared" si="3"/>
        <v>0</v>
      </c>
    </row>
    <row r="14" spans="1:23" x14ac:dyDescent="0.25">
      <c r="A14" s="107" t="s">
        <v>208</v>
      </c>
      <c r="B14" s="79">
        <v>0</v>
      </c>
      <c r="C14" s="79">
        <v>0</v>
      </c>
      <c r="D14" s="79">
        <v>0</v>
      </c>
      <c r="E14" s="85">
        <f t="shared" si="0"/>
        <v>0</v>
      </c>
      <c r="F14" s="82"/>
      <c r="G14" s="107" t="s">
        <v>208</v>
      </c>
      <c r="H14" s="79">
        <v>0</v>
      </c>
      <c r="I14" s="79">
        <v>0</v>
      </c>
      <c r="J14" s="79">
        <v>0</v>
      </c>
      <c r="K14" s="85">
        <f t="shared" si="1"/>
        <v>0</v>
      </c>
      <c r="M14" s="351" t="s">
        <v>208</v>
      </c>
      <c r="N14" s="117">
        <v>0</v>
      </c>
      <c r="O14" s="117">
        <v>0</v>
      </c>
      <c r="P14" s="117">
        <v>0</v>
      </c>
      <c r="Q14" s="118">
        <f t="shared" si="2"/>
        <v>0</v>
      </c>
      <c r="S14" s="107" t="s">
        <v>208</v>
      </c>
      <c r="T14" s="79">
        <v>0</v>
      </c>
      <c r="U14" s="79">
        <v>0</v>
      </c>
      <c r="V14" s="79">
        <v>0</v>
      </c>
      <c r="W14" s="85">
        <f t="shared" si="3"/>
        <v>0</v>
      </c>
    </row>
    <row r="15" spans="1:23" s="21" customFormat="1" x14ac:dyDescent="0.25">
      <c r="A15" s="107" t="s">
        <v>105</v>
      </c>
      <c r="B15" s="79">
        <v>2</v>
      </c>
      <c r="C15" s="79">
        <v>2</v>
      </c>
      <c r="D15" s="79">
        <v>0</v>
      </c>
      <c r="E15" s="85">
        <f t="shared" si="0"/>
        <v>4</v>
      </c>
      <c r="F15"/>
      <c r="G15" s="107" t="s">
        <v>105</v>
      </c>
      <c r="H15" s="79">
        <v>0</v>
      </c>
      <c r="I15" s="79">
        <v>0</v>
      </c>
      <c r="J15" s="79">
        <v>2</v>
      </c>
      <c r="K15" s="85">
        <f t="shared" si="1"/>
        <v>2</v>
      </c>
      <c r="M15" s="351" t="s">
        <v>105</v>
      </c>
      <c r="N15" s="117">
        <v>3</v>
      </c>
      <c r="O15" s="117">
        <v>0</v>
      </c>
      <c r="P15" s="117">
        <v>1</v>
      </c>
      <c r="Q15" s="118">
        <f t="shared" si="2"/>
        <v>4</v>
      </c>
      <c r="S15" s="107" t="s">
        <v>105</v>
      </c>
      <c r="T15" s="79">
        <v>1</v>
      </c>
      <c r="U15" s="79">
        <v>3</v>
      </c>
      <c r="V15" s="79">
        <v>4</v>
      </c>
      <c r="W15" s="85">
        <f t="shared" si="3"/>
        <v>8</v>
      </c>
    </row>
    <row r="16" spans="1:23" ht="25.5" x14ac:dyDescent="0.25">
      <c r="A16" s="108" t="s">
        <v>201</v>
      </c>
      <c r="B16" s="79">
        <v>0</v>
      </c>
      <c r="C16" s="79">
        <v>0</v>
      </c>
      <c r="D16" s="79">
        <v>0</v>
      </c>
      <c r="E16" s="85">
        <f t="shared" si="0"/>
        <v>0</v>
      </c>
      <c r="G16" s="108" t="s">
        <v>201</v>
      </c>
      <c r="H16" s="79">
        <v>0</v>
      </c>
      <c r="I16" s="79">
        <v>0</v>
      </c>
      <c r="J16" s="79">
        <v>0</v>
      </c>
      <c r="K16" s="85">
        <f t="shared" si="1"/>
        <v>0</v>
      </c>
      <c r="M16" s="352" t="s">
        <v>201</v>
      </c>
      <c r="N16" s="117">
        <v>0</v>
      </c>
      <c r="O16" s="117">
        <v>0</v>
      </c>
      <c r="P16" s="117">
        <v>0</v>
      </c>
      <c r="Q16" s="118">
        <f t="shared" si="2"/>
        <v>0</v>
      </c>
      <c r="S16" s="108" t="s">
        <v>201</v>
      </c>
      <c r="T16" s="79">
        <v>0</v>
      </c>
      <c r="U16" s="79">
        <v>0</v>
      </c>
      <c r="V16" s="79">
        <v>0</v>
      </c>
      <c r="W16" s="85">
        <f t="shared" si="3"/>
        <v>0</v>
      </c>
    </row>
    <row r="17" spans="1:23" ht="26.25" x14ac:dyDescent="0.25">
      <c r="A17" s="111" t="s">
        <v>286</v>
      </c>
      <c r="B17" s="79">
        <v>0</v>
      </c>
      <c r="C17" s="79">
        <v>0</v>
      </c>
      <c r="D17" s="79">
        <v>0</v>
      </c>
      <c r="E17" s="85">
        <f t="shared" si="0"/>
        <v>0</v>
      </c>
      <c r="G17" s="111" t="s">
        <v>286</v>
      </c>
      <c r="H17" s="79">
        <v>0</v>
      </c>
      <c r="I17" s="79">
        <v>0</v>
      </c>
      <c r="J17" s="79">
        <v>0</v>
      </c>
      <c r="K17" s="85">
        <f t="shared" si="1"/>
        <v>0</v>
      </c>
      <c r="M17" s="353" t="s">
        <v>286</v>
      </c>
      <c r="N17" s="117">
        <v>0</v>
      </c>
      <c r="O17" s="117">
        <v>0</v>
      </c>
      <c r="P17" s="117">
        <v>0</v>
      </c>
      <c r="Q17" s="118">
        <f t="shared" si="2"/>
        <v>0</v>
      </c>
      <c r="S17" s="111" t="s">
        <v>286</v>
      </c>
      <c r="T17" s="79">
        <v>0</v>
      </c>
      <c r="U17" s="79">
        <v>0</v>
      </c>
      <c r="V17" s="79">
        <v>0</v>
      </c>
      <c r="W17" s="85">
        <f t="shared" si="3"/>
        <v>0</v>
      </c>
    </row>
    <row r="18" spans="1:23" x14ac:dyDescent="0.25">
      <c r="A18" s="107" t="s">
        <v>199</v>
      </c>
      <c r="B18" s="79">
        <v>0</v>
      </c>
      <c r="C18" s="79">
        <v>0</v>
      </c>
      <c r="D18" s="79">
        <v>0</v>
      </c>
      <c r="E18" s="85">
        <f t="shared" si="0"/>
        <v>0</v>
      </c>
      <c r="G18" s="107" t="s">
        <v>199</v>
      </c>
      <c r="H18" s="79">
        <v>0</v>
      </c>
      <c r="I18" s="79">
        <v>0</v>
      </c>
      <c r="J18" s="79">
        <v>0</v>
      </c>
      <c r="K18" s="85">
        <f t="shared" si="1"/>
        <v>0</v>
      </c>
      <c r="M18" s="351" t="s">
        <v>199</v>
      </c>
      <c r="N18" s="117">
        <v>0</v>
      </c>
      <c r="O18" s="117">
        <v>0</v>
      </c>
      <c r="P18" s="117">
        <v>0</v>
      </c>
      <c r="Q18" s="118">
        <f t="shared" si="2"/>
        <v>0</v>
      </c>
      <c r="S18" s="107" t="s">
        <v>199</v>
      </c>
      <c r="T18" s="79">
        <v>0</v>
      </c>
      <c r="U18" s="79">
        <v>0</v>
      </c>
      <c r="V18" s="79">
        <v>0</v>
      </c>
      <c r="W18" s="85">
        <f t="shared" si="3"/>
        <v>0</v>
      </c>
    </row>
    <row r="19" spans="1:23" ht="24.75" customHeight="1" x14ac:dyDescent="0.25">
      <c r="A19" s="107" t="s">
        <v>200</v>
      </c>
      <c r="B19" s="79">
        <v>0</v>
      </c>
      <c r="C19" s="79">
        <v>0</v>
      </c>
      <c r="D19" s="79">
        <v>0</v>
      </c>
      <c r="E19" s="85">
        <f t="shared" si="0"/>
        <v>0</v>
      </c>
      <c r="G19" s="107" t="s">
        <v>200</v>
      </c>
      <c r="H19" s="79">
        <v>0</v>
      </c>
      <c r="I19" s="79">
        <v>0</v>
      </c>
      <c r="J19" s="79">
        <v>0</v>
      </c>
      <c r="K19" s="85">
        <f t="shared" si="1"/>
        <v>0</v>
      </c>
      <c r="M19" s="351" t="s">
        <v>200</v>
      </c>
      <c r="N19" s="117">
        <v>0</v>
      </c>
      <c r="O19" s="117">
        <v>0</v>
      </c>
      <c r="P19" s="117">
        <v>0</v>
      </c>
      <c r="Q19" s="118">
        <f t="shared" si="2"/>
        <v>0</v>
      </c>
      <c r="S19" s="107" t="s">
        <v>200</v>
      </c>
      <c r="T19" s="79">
        <v>0</v>
      </c>
      <c r="U19" s="79">
        <v>0</v>
      </c>
      <c r="V19" s="79">
        <v>0</v>
      </c>
      <c r="W19" s="85">
        <f t="shared" si="3"/>
        <v>0</v>
      </c>
    </row>
    <row r="20" spans="1:23" x14ac:dyDescent="0.25">
      <c r="A20" s="107" t="s">
        <v>106</v>
      </c>
      <c r="B20" s="79">
        <v>0</v>
      </c>
      <c r="C20" s="79">
        <v>0</v>
      </c>
      <c r="D20" s="79">
        <v>0</v>
      </c>
      <c r="E20" s="85">
        <f t="shared" si="0"/>
        <v>0</v>
      </c>
      <c r="G20" s="107" t="s">
        <v>106</v>
      </c>
      <c r="H20" s="79">
        <v>0</v>
      </c>
      <c r="I20" s="79">
        <v>0</v>
      </c>
      <c r="J20" s="79">
        <v>0</v>
      </c>
      <c r="K20" s="85">
        <f t="shared" si="1"/>
        <v>0</v>
      </c>
      <c r="M20" s="351" t="s">
        <v>106</v>
      </c>
      <c r="N20" s="117">
        <v>1</v>
      </c>
      <c r="O20" s="117">
        <v>0</v>
      </c>
      <c r="P20" s="117">
        <v>0</v>
      </c>
      <c r="Q20" s="118">
        <f t="shared" si="2"/>
        <v>1</v>
      </c>
      <c r="S20" s="107" t="s">
        <v>106</v>
      </c>
      <c r="T20" s="79">
        <v>0</v>
      </c>
      <c r="U20" s="79">
        <v>0</v>
      </c>
      <c r="V20" s="79">
        <v>0</v>
      </c>
      <c r="W20" s="85">
        <f t="shared" si="3"/>
        <v>0</v>
      </c>
    </row>
    <row r="21" spans="1:23" x14ac:dyDescent="0.25">
      <c r="A21" s="107" t="s">
        <v>139</v>
      </c>
      <c r="B21" s="79">
        <v>0</v>
      </c>
      <c r="C21" s="79">
        <v>0</v>
      </c>
      <c r="D21" s="79">
        <v>0</v>
      </c>
      <c r="E21" s="85">
        <f t="shared" si="0"/>
        <v>0</v>
      </c>
      <c r="G21" s="107" t="s">
        <v>139</v>
      </c>
      <c r="H21" s="79">
        <v>0</v>
      </c>
      <c r="I21" s="79">
        <v>0</v>
      </c>
      <c r="J21" s="79">
        <v>0</v>
      </c>
      <c r="K21" s="85">
        <f t="shared" si="1"/>
        <v>0</v>
      </c>
      <c r="M21" s="351" t="s">
        <v>139</v>
      </c>
      <c r="N21" s="117">
        <v>0</v>
      </c>
      <c r="O21" s="117">
        <v>0</v>
      </c>
      <c r="P21" s="117">
        <v>0</v>
      </c>
      <c r="Q21" s="118">
        <f t="shared" si="2"/>
        <v>0</v>
      </c>
      <c r="S21" s="107" t="s">
        <v>139</v>
      </c>
      <c r="T21" s="79">
        <v>0</v>
      </c>
      <c r="U21" s="79">
        <v>0</v>
      </c>
      <c r="V21" s="79">
        <v>0</v>
      </c>
      <c r="W21" s="85">
        <f t="shared" si="3"/>
        <v>0</v>
      </c>
    </row>
    <row r="22" spans="1:23" x14ac:dyDescent="0.25">
      <c r="A22" s="107" t="s">
        <v>146</v>
      </c>
      <c r="B22" s="79">
        <v>0</v>
      </c>
      <c r="C22" s="79">
        <v>0</v>
      </c>
      <c r="D22" s="79">
        <v>0</v>
      </c>
      <c r="E22" s="85">
        <f t="shared" si="0"/>
        <v>0</v>
      </c>
      <c r="G22" s="107" t="s">
        <v>146</v>
      </c>
      <c r="H22" s="79">
        <v>0</v>
      </c>
      <c r="I22" s="79">
        <v>0</v>
      </c>
      <c r="J22" s="79">
        <v>0</v>
      </c>
      <c r="K22" s="85">
        <f t="shared" si="1"/>
        <v>0</v>
      </c>
      <c r="M22" s="351" t="s">
        <v>146</v>
      </c>
      <c r="N22" s="117">
        <v>0</v>
      </c>
      <c r="O22" s="117">
        <v>0</v>
      </c>
      <c r="P22" s="117">
        <v>0</v>
      </c>
      <c r="Q22" s="118">
        <f t="shared" si="2"/>
        <v>0</v>
      </c>
      <c r="S22" s="107" t="s">
        <v>146</v>
      </c>
      <c r="T22" s="79">
        <v>0</v>
      </c>
      <c r="U22" s="79">
        <v>0</v>
      </c>
      <c r="V22" s="79">
        <v>0</v>
      </c>
      <c r="W22" s="85">
        <f t="shared" si="3"/>
        <v>0</v>
      </c>
    </row>
    <row r="23" spans="1:23" x14ac:dyDescent="0.25">
      <c r="A23" s="107" t="s">
        <v>107</v>
      </c>
      <c r="B23" s="79">
        <v>0</v>
      </c>
      <c r="C23" s="79">
        <v>0</v>
      </c>
      <c r="D23" s="79">
        <v>0</v>
      </c>
      <c r="E23" s="85">
        <f t="shared" si="0"/>
        <v>0</v>
      </c>
      <c r="G23" s="107" t="s">
        <v>107</v>
      </c>
      <c r="H23" s="79">
        <v>0</v>
      </c>
      <c r="I23" s="79">
        <v>0</v>
      </c>
      <c r="J23" s="79">
        <v>0</v>
      </c>
      <c r="K23" s="85">
        <f t="shared" si="1"/>
        <v>0</v>
      </c>
      <c r="M23" s="351" t="s">
        <v>107</v>
      </c>
      <c r="N23" s="117">
        <v>0</v>
      </c>
      <c r="O23" s="117">
        <v>0</v>
      </c>
      <c r="P23" s="117">
        <v>0</v>
      </c>
      <c r="Q23" s="118">
        <f t="shared" si="2"/>
        <v>0</v>
      </c>
      <c r="S23" s="107" t="s">
        <v>107</v>
      </c>
      <c r="T23" s="79">
        <v>0</v>
      </c>
      <c r="U23" s="79">
        <v>0</v>
      </c>
      <c r="V23" s="79">
        <v>0</v>
      </c>
      <c r="W23" s="85">
        <f t="shared" si="3"/>
        <v>0</v>
      </c>
    </row>
    <row r="24" spans="1:23" x14ac:dyDescent="0.25">
      <c r="A24" s="107" t="s">
        <v>108</v>
      </c>
      <c r="B24" s="79">
        <v>0</v>
      </c>
      <c r="C24" s="79">
        <v>0</v>
      </c>
      <c r="D24" s="79">
        <v>0</v>
      </c>
      <c r="E24" s="85">
        <f t="shared" si="0"/>
        <v>0</v>
      </c>
      <c r="G24" s="107" t="s">
        <v>108</v>
      </c>
      <c r="H24" s="79">
        <v>0</v>
      </c>
      <c r="I24" s="79">
        <v>0</v>
      </c>
      <c r="J24" s="79">
        <v>0</v>
      </c>
      <c r="K24" s="85">
        <f t="shared" si="1"/>
        <v>0</v>
      </c>
      <c r="M24" s="351" t="s">
        <v>108</v>
      </c>
      <c r="N24" s="117">
        <v>0</v>
      </c>
      <c r="O24" s="117">
        <v>0</v>
      </c>
      <c r="P24" s="117">
        <v>0</v>
      </c>
      <c r="Q24" s="118">
        <f t="shared" si="2"/>
        <v>0</v>
      </c>
      <c r="S24" s="107" t="s">
        <v>108</v>
      </c>
      <c r="T24" s="79">
        <v>0</v>
      </c>
      <c r="U24" s="79">
        <v>0</v>
      </c>
      <c r="V24" s="79">
        <v>0</v>
      </c>
      <c r="W24" s="85">
        <f t="shared" si="3"/>
        <v>0</v>
      </c>
    </row>
    <row r="25" spans="1:23" x14ac:dyDescent="0.25">
      <c r="A25" s="107" t="s">
        <v>287</v>
      </c>
      <c r="B25" s="79">
        <v>0</v>
      </c>
      <c r="C25" s="79">
        <v>0</v>
      </c>
      <c r="D25" s="79">
        <v>0</v>
      </c>
      <c r="E25" s="85">
        <f t="shared" si="0"/>
        <v>0</v>
      </c>
      <c r="G25" s="107" t="s">
        <v>287</v>
      </c>
      <c r="H25" s="79">
        <v>0</v>
      </c>
      <c r="I25" s="79">
        <v>0</v>
      </c>
      <c r="J25" s="79">
        <v>0</v>
      </c>
      <c r="K25" s="85">
        <f t="shared" si="1"/>
        <v>0</v>
      </c>
      <c r="M25" s="351" t="s">
        <v>287</v>
      </c>
      <c r="N25" s="117">
        <v>0</v>
      </c>
      <c r="O25" s="117">
        <v>0</v>
      </c>
      <c r="P25" s="117">
        <v>0</v>
      </c>
      <c r="Q25" s="118">
        <f t="shared" si="2"/>
        <v>0</v>
      </c>
      <c r="S25" s="107" t="s">
        <v>287</v>
      </c>
      <c r="T25" s="79">
        <v>0</v>
      </c>
      <c r="U25" s="79">
        <v>0</v>
      </c>
      <c r="V25" s="79">
        <v>0</v>
      </c>
      <c r="W25" s="85">
        <f t="shared" si="3"/>
        <v>0</v>
      </c>
    </row>
    <row r="26" spans="1:23" x14ac:dyDescent="0.25">
      <c r="A26" s="107" t="s">
        <v>138</v>
      </c>
      <c r="B26" s="79">
        <v>0</v>
      </c>
      <c r="C26" s="79">
        <v>0</v>
      </c>
      <c r="D26" s="79">
        <v>0</v>
      </c>
      <c r="E26" s="85">
        <f t="shared" si="0"/>
        <v>0</v>
      </c>
      <c r="G26" s="107" t="s">
        <v>138</v>
      </c>
      <c r="H26" s="79">
        <v>0</v>
      </c>
      <c r="I26" s="79">
        <v>0</v>
      </c>
      <c r="J26" s="79">
        <v>0</v>
      </c>
      <c r="K26" s="85">
        <f t="shared" si="1"/>
        <v>0</v>
      </c>
      <c r="M26" s="351" t="s">
        <v>138</v>
      </c>
      <c r="N26" s="117">
        <v>0</v>
      </c>
      <c r="O26" s="117">
        <v>0</v>
      </c>
      <c r="P26" s="117">
        <v>0</v>
      </c>
      <c r="Q26" s="118">
        <f t="shared" si="2"/>
        <v>0</v>
      </c>
      <c r="S26" s="107" t="s">
        <v>138</v>
      </c>
      <c r="T26" s="79">
        <v>0</v>
      </c>
      <c r="U26" s="79">
        <v>0</v>
      </c>
      <c r="V26" s="79">
        <v>0</v>
      </c>
      <c r="W26" s="85">
        <f t="shared" si="3"/>
        <v>0</v>
      </c>
    </row>
    <row r="27" spans="1:23" x14ac:dyDescent="0.25">
      <c r="A27" s="107" t="s">
        <v>137</v>
      </c>
      <c r="B27" s="79">
        <v>0</v>
      </c>
      <c r="C27" s="79">
        <v>0</v>
      </c>
      <c r="D27" s="79">
        <v>0</v>
      </c>
      <c r="E27" s="85">
        <f t="shared" si="0"/>
        <v>0</v>
      </c>
      <c r="G27" s="107" t="s">
        <v>137</v>
      </c>
      <c r="H27" s="79">
        <v>0</v>
      </c>
      <c r="I27" s="79">
        <v>0</v>
      </c>
      <c r="J27" s="79">
        <v>0</v>
      </c>
      <c r="K27" s="85">
        <f t="shared" si="1"/>
        <v>0</v>
      </c>
      <c r="M27" s="351" t="s">
        <v>137</v>
      </c>
      <c r="N27" s="117">
        <v>0</v>
      </c>
      <c r="O27" s="117">
        <v>0</v>
      </c>
      <c r="P27" s="117">
        <v>0</v>
      </c>
      <c r="Q27" s="118">
        <f t="shared" si="2"/>
        <v>0</v>
      </c>
      <c r="S27" s="107" t="s">
        <v>137</v>
      </c>
      <c r="T27" s="79">
        <v>0</v>
      </c>
      <c r="U27" s="79">
        <v>0</v>
      </c>
      <c r="V27" s="79">
        <v>0</v>
      </c>
      <c r="W27" s="85">
        <f t="shared" si="3"/>
        <v>0</v>
      </c>
    </row>
    <row r="28" spans="1:23" x14ac:dyDescent="0.25">
      <c r="A28" s="109" t="s">
        <v>109</v>
      </c>
      <c r="B28" s="79">
        <v>2</v>
      </c>
      <c r="C28" s="79">
        <v>3</v>
      </c>
      <c r="D28" s="79">
        <v>1</v>
      </c>
      <c r="E28" s="85">
        <f t="shared" si="0"/>
        <v>6</v>
      </c>
      <c r="G28" s="109" t="s">
        <v>109</v>
      </c>
      <c r="H28" s="79">
        <v>3</v>
      </c>
      <c r="I28" s="79">
        <v>2</v>
      </c>
      <c r="J28" s="79">
        <v>2</v>
      </c>
      <c r="K28" s="85">
        <f t="shared" si="1"/>
        <v>7</v>
      </c>
      <c r="M28" s="354" t="s">
        <v>109</v>
      </c>
      <c r="N28" s="117">
        <v>1</v>
      </c>
      <c r="O28" s="117">
        <v>1</v>
      </c>
      <c r="P28" s="117">
        <v>3</v>
      </c>
      <c r="Q28" s="118">
        <f t="shared" si="2"/>
        <v>5</v>
      </c>
      <c r="S28" s="109" t="s">
        <v>109</v>
      </c>
      <c r="T28" s="79">
        <v>2</v>
      </c>
      <c r="U28" s="79">
        <v>0</v>
      </c>
      <c r="V28" s="79">
        <v>0</v>
      </c>
      <c r="W28" s="85">
        <f t="shared" si="3"/>
        <v>2</v>
      </c>
    </row>
    <row r="29" spans="1:23" x14ac:dyDescent="0.25">
      <c r="A29" s="107" t="s">
        <v>288</v>
      </c>
      <c r="B29" s="79">
        <v>0</v>
      </c>
      <c r="C29" s="79">
        <v>0</v>
      </c>
      <c r="D29" s="79">
        <v>0</v>
      </c>
      <c r="E29" s="85">
        <f t="shared" si="0"/>
        <v>0</v>
      </c>
      <c r="G29" s="107" t="s">
        <v>288</v>
      </c>
      <c r="H29" s="79">
        <v>0</v>
      </c>
      <c r="I29" s="79">
        <v>0</v>
      </c>
      <c r="J29" s="79">
        <v>0</v>
      </c>
      <c r="K29" s="85">
        <f t="shared" si="1"/>
        <v>0</v>
      </c>
      <c r="M29" s="351" t="s">
        <v>288</v>
      </c>
      <c r="N29" s="117">
        <v>0</v>
      </c>
      <c r="O29" s="117">
        <v>0</v>
      </c>
      <c r="P29" s="117">
        <v>0</v>
      </c>
      <c r="Q29" s="118">
        <f t="shared" si="2"/>
        <v>0</v>
      </c>
      <c r="S29" s="107" t="s">
        <v>288</v>
      </c>
      <c r="T29" s="79">
        <v>0</v>
      </c>
      <c r="U29" s="79">
        <v>0</v>
      </c>
      <c r="V29" s="79">
        <v>0</v>
      </c>
      <c r="W29" s="85">
        <f t="shared" si="3"/>
        <v>0</v>
      </c>
    </row>
    <row r="30" spans="1:23" x14ac:dyDescent="0.25">
      <c r="A30" s="109" t="s">
        <v>289</v>
      </c>
      <c r="B30" s="79">
        <v>0</v>
      </c>
      <c r="C30" s="79">
        <v>0</v>
      </c>
      <c r="D30" s="79">
        <v>0</v>
      </c>
      <c r="E30" s="85">
        <f t="shared" si="0"/>
        <v>0</v>
      </c>
      <c r="G30" s="109" t="s">
        <v>289</v>
      </c>
      <c r="H30" s="79">
        <v>0</v>
      </c>
      <c r="I30" s="79">
        <v>0</v>
      </c>
      <c r="J30" s="79">
        <v>0</v>
      </c>
      <c r="K30" s="85">
        <f t="shared" si="1"/>
        <v>0</v>
      </c>
      <c r="M30" s="354" t="s">
        <v>289</v>
      </c>
      <c r="N30" s="117">
        <v>0</v>
      </c>
      <c r="O30" s="117">
        <v>0</v>
      </c>
      <c r="P30" s="117">
        <v>0</v>
      </c>
      <c r="Q30" s="118">
        <f t="shared" si="2"/>
        <v>0</v>
      </c>
      <c r="S30" s="109" t="s">
        <v>289</v>
      </c>
      <c r="T30" s="79">
        <v>0</v>
      </c>
      <c r="U30" s="79">
        <v>0</v>
      </c>
      <c r="V30" s="79">
        <v>0</v>
      </c>
      <c r="W30" s="85">
        <f t="shared" si="3"/>
        <v>0</v>
      </c>
    </row>
    <row r="31" spans="1:23" x14ac:dyDescent="0.25">
      <c r="A31" s="109" t="s">
        <v>202</v>
      </c>
      <c r="B31" s="79">
        <v>0</v>
      </c>
      <c r="C31" s="79">
        <v>0</v>
      </c>
      <c r="D31" s="79">
        <v>0</v>
      </c>
      <c r="E31" s="85">
        <f t="shared" si="0"/>
        <v>0</v>
      </c>
      <c r="G31" s="109" t="s">
        <v>202</v>
      </c>
      <c r="H31" s="79">
        <v>0</v>
      </c>
      <c r="I31" s="79">
        <v>0</v>
      </c>
      <c r="J31" s="79">
        <v>0</v>
      </c>
      <c r="K31" s="85">
        <f t="shared" si="1"/>
        <v>0</v>
      </c>
      <c r="M31" s="354" t="s">
        <v>202</v>
      </c>
      <c r="N31" s="117">
        <v>0</v>
      </c>
      <c r="O31" s="117">
        <v>0</v>
      </c>
      <c r="P31" s="117">
        <v>0</v>
      </c>
      <c r="Q31" s="118">
        <f t="shared" si="2"/>
        <v>0</v>
      </c>
      <c r="S31" s="109" t="s">
        <v>202</v>
      </c>
      <c r="T31" s="79">
        <v>0</v>
      </c>
      <c r="U31" s="79">
        <v>0</v>
      </c>
      <c r="V31" s="79">
        <v>1</v>
      </c>
      <c r="W31" s="85">
        <f t="shared" si="3"/>
        <v>1</v>
      </c>
    </row>
    <row r="32" spans="1:23" x14ac:dyDescent="0.25">
      <c r="A32" s="109" t="s">
        <v>110</v>
      </c>
      <c r="B32" s="79">
        <v>0</v>
      </c>
      <c r="C32" s="79">
        <v>0</v>
      </c>
      <c r="D32" s="79">
        <v>0</v>
      </c>
      <c r="E32" s="85">
        <f t="shared" si="0"/>
        <v>0</v>
      </c>
      <c r="G32" s="109" t="s">
        <v>110</v>
      </c>
      <c r="H32" s="79">
        <v>0</v>
      </c>
      <c r="I32" s="79">
        <v>0</v>
      </c>
      <c r="J32" s="79">
        <v>0</v>
      </c>
      <c r="K32" s="85">
        <f t="shared" si="1"/>
        <v>0</v>
      </c>
      <c r="M32" s="354" t="s">
        <v>110</v>
      </c>
      <c r="N32" s="117">
        <v>0</v>
      </c>
      <c r="O32" s="117">
        <v>0</v>
      </c>
      <c r="P32" s="117">
        <v>0</v>
      </c>
      <c r="Q32" s="118">
        <f t="shared" si="2"/>
        <v>0</v>
      </c>
      <c r="S32" s="109" t="s">
        <v>110</v>
      </c>
      <c r="T32" s="79">
        <v>0</v>
      </c>
      <c r="U32" s="79">
        <v>0</v>
      </c>
      <c r="V32" s="79">
        <v>0</v>
      </c>
      <c r="W32" s="85">
        <f t="shared" si="3"/>
        <v>0</v>
      </c>
    </row>
    <row r="33" spans="1:23" x14ac:dyDescent="0.25">
      <c r="A33" s="109" t="s">
        <v>214</v>
      </c>
      <c r="B33" s="79">
        <v>0</v>
      </c>
      <c r="C33" s="79">
        <v>1</v>
      </c>
      <c r="D33" s="79">
        <v>1</v>
      </c>
      <c r="E33" s="85">
        <f t="shared" si="0"/>
        <v>2</v>
      </c>
      <c r="G33" s="109" t="s">
        <v>214</v>
      </c>
      <c r="H33" s="79">
        <v>0</v>
      </c>
      <c r="I33" s="79">
        <v>0</v>
      </c>
      <c r="J33" s="79">
        <v>0</v>
      </c>
      <c r="K33" s="85">
        <f t="shared" si="1"/>
        <v>0</v>
      </c>
      <c r="M33" s="354" t="s">
        <v>214</v>
      </c>
      <c r="N33" s="117">
        <v>0</v>
      </c>
      <c r="O33" s="117">
        <v>0</v>
      </c>
      <c r="P33" s="117">
        <v>0</v>
      </c>
      <c r="Q33" s="118">
        <f t="shared" si="2"/>
        <v>0</v>
      </c>
      <c r="S33" s="109" t="s">
        <v>214</v>
      </c>
      <c r="T33" s="79">
        <v>0</v>
      </c>
      <c r="U33" s="79">
        <v>0</v>
      </c>
      <c r="V33" s="79">
        <v>0</v>
      </c>
      <c r="W33" s="85">
        <f t="shared" si="3"/>
        <v>0</v>
      </c>
    </row>
    <row r="34" spans="1:23" x14ac:dyDescent="0.25">
      <c r="A34" s="109" t="s">
        <v>111</v>
      </c>
      <c r="B34" s="79">
        <v>0</v>
      </c>
      <c r="C34" s="79">
        <v>0</v>
      </c>
      <c r="D34" s="79">
        <v>0</v>
      </c>
      <c r="E34" s="85">
        <f t="shared" si="0"/>
        <v>0</v>
      </c>
      <c r="G34" s="109" t="s">
        <v>111</v>
      </c>
      <c r="H34" s="79">
        <v>0</v>
      </c>
      <c r="I34" s="79">
        <v>0</v>
      </c>
      <c r="J34" s="79">
        <v>0</v>
      </c>
      <c r="K34" s="85">
        <f t="shared" si="1"/>
        <v>0</v>
      </c>
      <c r="M34" s="354" t="s">
        <v>111</v>
      </c>
      <c r="N34" s="117">
        <v>0</v>
      </c>
      <c r="O34" s="117">
        <v>0</v>
      </c>
      <c r="P34" s="117">
        <v>0</v>
      </c>
      <c r="Q34" s="118">
        <f t="shared" si="2"/>
        <v>0</v>
      </c>
      <c r="S34" s="109" t="s">
        <v>111</v>
      </c>
      <c r="T34" s="79">
        <v>0</v>
      </c>
      <c r="U34" s="79">
        <v>0</v>
      </c>
      <c r="V34" s="79">
        <v>0</v>
      </c>
      <c r="W34" s="85">
        <f t="shared" si="3"/>
        <v>0</v>
      </c>
    </row>
    <row r="35" spans="1:23" x14ac:dyDescent="0.25">
      <c r="A35" s="107" t="s">
        <v>290</v>
      </c>
      <c r="B35" s="79">
        <v>0</v>
      </c>
      <c r="C35" s="79">
        <v>0</v>
      </c>
      <c r="D35" s="79">
        <v>0</v>
      </c>
      <c r="E35" s="85">
        <f t="shared" si="0"/>
        <v>0</v>
      </c>
      <c r="G35" s="107" t="s">
        <v>290</v>
      </c>
      <c r="H35" s="79">
        <v>0</v>
      </c>
      <c r="I35" s="79">
        <v>0</v>
      </c>
      <c r="J35" s="79">
        <v>0</v>
      </c>
      <c r="K35" s="85">
        <f t="shared" si="1"/>
        <v>0</v>
      </c>
      <c r="M35" s="351" t="s">
        <v>290</v>
      </c>
      <c r="N35" s="117">
        <v>0</v>
      </c>
      <c r="O35" s="117">
        <v>0</v>
      </c>
      <c r="P35" s="117">
        <v>0</v>
      </c>
      <c r="Q35" s="118">
        <f t="shared" si="2"/>
        <v>0</v>
      </c>
      <c r="S35" s="107" t="s">
        <v>290</v>
      </c>
      <c r="T35" s="79">
        <v>0</v>
      </c>
      <c r="U35" s="79">
        <v>0</v>
      </c>
      <c r="V35" s="79">
        <v>0</v>
      </c>
      <c r="W35" s="85">
        <f t="shared" si="3"/>
        <v>0</v>
      </c>
    </row>
    <row r="36" spans="1:23" x14ac:dyDescent="0.25">
      <c r="A36" s="109" t="s">
        <v>203</v>
      </c>
      <c r="B36" s="79">
        <v>0</v>
      </c>
      <c r="C36" s="79">
        <v>0</v>
      </c>
      <c r="D36" s="79">
        <v>0</v>
      </c>
      <c r="E36" s="85">
        <f t="shared" si="0"/>
        <v>0</v>
      </c>
      <c r="G36" s="109" t="s">
        <v>203</v>
      </c>
      <c r="H36" s="79">
        <v>0</v>
      </c>
      <c r="I36" s="79">
        <v>0</v>
      </c>
      <c r="J36" s="79">
        <v>0</v>
      </c>
      <c r="K36" s="85">
        <f t="shared" si="1"/>
        <v>0</v>
      </c>
      <c r="M36" s="354" t="s">
        <v>203</v>
      </c>
      <c r="N36" s="117">
        <v>0</v>
      </c>
      <c r="O36" s="117">
        <v>0</v>
      </c>
      <c r="P36" s="117">
        <v>0</v>
      </c>
      <c r="Q36" s="118">
        <f t="shared" si="2"/>
        <v>0</v>
      </c>
      <c r="S36" s="109" t="s">
        <v>203</v>
      </c>
      <c r="T36" s="79">
        <v>0</v>
      </c>
      <c r="U36" s="79">
        <v>0</v>
      </c>
      <c r="V36" s="79">
        <v>0</v>
      </c>
      <c r="W36" s="85">
        <f t="shared" si="3"/>
        <v>0</v>
      </c>
    </row>
    <row r="37" spans="1:23" x14ac:dyDescent="0.25">
      <c r="A37" s="109" t="s">
        <v>204</v>
      </c>
      <c r="B37" s="79">
        <v>0</v>
      </c>
      <c r="C37" s="79">
        <v>0</v>
      </c>
      <c r="D37" s="79">
        <v>0</v>
      </c>
      <c r="E37" s="85">
        <f t="shared" si="0"/>
        <v>0</v>
      </c>
      <c r="G37" s="109" t="s">
        <v>204</v>
      </c>
      <c r="H37" s="79">
        <v>0</v>
      </c>
      <c r="I37" s="79">
        <v>0</v>
      </c>
      <c r="J37" s="79">
        <v>0</v>
      </c>
      <c r="K37" s="85">
        <f t="shared" si="1"/>
        <v>0</v>
      </c>
      <c r="M37" s="354" t="s">
        <v>204</v>
      </c>
      <c r="N37" s="117">
        <v>0</v>
      </c>
      <c r="O37" s="117">
        <v>0</v>
      </c>
      <c r="P37" s="117">
        <v>0</v>
      </c>
      <c r="Q37" s="118">
        <f t="shared" si="2"/>
        <v>0</v>
      </c>
      <c r="S37" s="109" t="s">
        <v>204</v>
      </c>
      <c r="T37" s="79">
        <v>0</v>
      </c>
      <c r="U37" s="79">
        <v>0</v>
      </c>
      <c r="V37" s="79">
        <v>0</v>
      </c>
      <c r="W37" s="85">
        <f t="shared" si="3"/>
        <v>0</v>
      </c>
    </row>
    <row r="38" spans="1:23" x14ac:dyDescent="0.25">
      <c r="A38" s="109" t="s">
        <v>205</v>
      </c>
      <c r="B38" s="79">
        <v>0</v>
      </c>
      <c r="C38" s="79">
        <v>0</v>
      </c>
      <c r="D38" s="79">
        <v>0</v>
      </c>
      <c r="E38" s="85">
        <f t="shared" si="0"/>
        <v>0</v>
      </c>
      <c r="G38" s="109" t="s">
        <v>205</v>
      </c>
      <c r="H38" s="79">
        <v>0</v>
      </c>
      <c r="I38" s="79">
        <v>0</v>
      </c>
      <c r="J38" s="79">
        <v>0</v>
      </c>
      <c r="K38" s="85">
        <f t="shared" si="1"/>
        <v>0</v>
      </c>
      <c r="M38" s="354" t="s">
        <v>205</v>
      </c>
      <c r="N38" s="117">
        <v>0</v>
      </c>
      <c r="O38" s="117">
        <v>0</v>
      </c>
      <c r="P38" s="117">
        <v>0</v>
      </c>
      <c r="Q38" s="118">
        <f t="shared" si="2"/>
        <v>0</v>
      </c>
      <c r="S38" s="109" t="s">
        <v>205</v>
      </c>
      <c r="T38" s="79">
        <v>0</v>
      </c>
      <c r="U38" s="79">
        <v>0</v>
      </c>
      <c r="V38" s="79">
        <v>0</v>
      </c>
      <c r="W38" s="85">
        <f t="shared" si="3"/>
        <v>0</v>
      </c>
    </row>
    <row r="39" spans="1:23" x14ac:dyDescent="0.25">
      <c r="A39" s="107" t="s">
        <v>207</v>
      </c>
      <c r="B39" s="79">
        <v>0</v>
      </c>
      <c r="C39" s="79">
        <v>0</v>
      </c>
      <c r="D39" s="79">
        <v>0</v>
      </c>
      <c r="E39" s="85">
        <f t="shared" si="0"/>
        <v>0</v>
      </c>
      <c r="G39" s="107" t="s">
        <v>207</v>
      </c>
      <c r="H39" s="79">
        <v>0</v>
      </c>
      <c r="I39" s="79">
        <v>0</v>
      </c>
      <c r="J39" s="79">
        <v>0</v>
      </c>
      <c r="K39" s="85">
        <f t="shared" si="1"/>
        <v>0</v>
      </c>
      <c r="M39" s="351" t="s">
        <v>207</v>
      </c>
      <c r="N39" s="117">
        <v>0</v>
      </c>
      <c r="O39" s="117">
        <v>0</v>
      </c>
      <c r="P39" s="117">
        <v>0</v>
      </c>
      <c r="Q39" s="118">
        <f t="shared" si="2"/>
        <v>0</v>
      </c>
      <c r="S39" s="107" t="s">
        <v>207</v>
      </c>
      <c r="T39" s="79">
        <v>0</v>
      </c>
      <c r="U39" s="79">
        <v>0</v>
      </c>
      <c r="V39" s="79">
        <v>0</v>
      </c>
      <c r="W39" s="85">
        <f t="shared" si="3"/>
        <v>0</v>
      </c>
    </row>
    <row r="40" spans="1:23" x14ac:dyDescent="0.25">
      <c r="A40" s="107" t="s">
        <v>209</v>
      </c>
      <c r="B40" s="79">
        <v>0</v>
      </c>
      <c r="C40" s="79">
        <v>0</v>
      </c>
      <c r="D40" s="79">
        <v>0</v>
      </c>
      <c r="E40" s="85">
        <f t="shared" si="0"/>
        <v>0</v>
      </c>
      <c r="G40" s="107" t="s">
        <v>209</v>
      </c>
      <c r="H40" s="79">
        <v>0</v>
      </c>
      <c r="I40" s="79">
        <v>0</v>
      </c>
      <c r="J40" s="79">
        <v>0</v>
      </c>
      <c r="K40" s="85">
        <f t="shared" si="1"/>
        <v>0</v>
      </c>
      <c r="M40" s="351" t="s">
        <v>209</v>
      </c>
      <c r="N40" s="117">
        <v>0</v>
      </c>
      <c r="O40" s="117">
        <v>0</v>
      </c>
      <c r="P40" s="117">
        <v>0</v>
      </c>
      <c r="Q40" s="118">
        <f t="shared" si="2"/>
        <v>0</v>
      </c>
      <c r="S40" s="107" t="s">
        <v>209</v>
      </c>
      <c r="T40" s="79">
        <v>0</v>
      </c>
      <c r="U40" s="79">
        <v>0</v>
      </c>
      <c r="V40" s="79">
        <v>1</v>
      </c>
      <c r="W40" s="85">
        <f t="shared" si="3"/>
        <v>1</v>
      </c>
    </row>
    <row r="41" spans="1:23" x14ac:dyDescent="0.25">
      <c r="A41" s="107" t="s">
        <v>206</v>
      </c>
      <c r="B41" s="79">
        <v>0</v>
      </c>
      <c r="C41" s="79">
        <v>0</v>
      </c>
      <c r="D41" s="79">
        <v>0</v>
      </c>
      <c r="E41" s="85">
        <f t="shared" si="0"/>
        <v>0</v>
      </c>
      <c r="G41" s="107" t="s">
        <v>206</v>
      </c>
      <c r="H41" s="79">
        <v>0</v>
      </c>
      <c r="I41" s="79">
        <v>0</v>
      </c>
      <c r="J41" s="79">
        <v>0</v>
      </c>
      <c r="K41" s="85">
        <f t="shared" si="1"/>
        <v>0</v>
      </c>
      <c r="M41" s="351" t="s">
        <v>206</v>
      </c>
      <c r="N41" s="117">
        <v>0</v>
      </c>
      <c r="O41" s="117">
        <v>0</v>
      </c>
      <c r="P41" s="117">
        <v>0</v>
      </c>
      <c r="Q41" s="118">
        <f t="shared" si="2"/>
        <v>0</v>
      </c>
      <c r="S41" s="107" t="s">
        <v>206</v>
      </c>
      <c r="T41" s="79">
        <v>0</v>
      </c>
      <c r="U41" s="79">
        <v>0</v>
      </c>
      <c r="V41" s="79">
        <v>0</v>
      </c>
      <c r="W41" s="85">
        <f t="shared" si="3"/>
        <v>0</v>
      </c>
    </row>
    <row r="42" spans="1:23" x14ac:dyDescent="0.25">
      <c r="A42" s="107" t="s">
        <v>291</v>
      </c>
      <c r="B42" s="79">
        <v>0</v>
      </c>
      <c r="C42" s="79">
        <v>0</v>
      </c>
      <c r="D42" s="79">
        <v>0</v>
      </c>
      <c r="E42" s="85">
        <f t="shared" si="0"/>
        <v>0</v>
      </c>
      <c r="G42" s="107" t="s">
        <v>291</v>
      </c>
      <c r="H42" s="79">
        <v>0</v>
      </c>
      <c r="I42" s="79">
        <v>0</v>
      </c>
      <c r="J42" s="79">
        <v>0</v>
      </c>
      <c r="K42" s="85">
        <f t="shared" si="1"/>
        <v>0</v>
      </c>
      <c r="L42" s="30"/>
      <c r="M42" s="351" t="s">
        <v>291</v>
      </c>
      <c r="N42" s="117">
        <v>0</v>
      </c>
      <c r="O42" s="117">
        <v>0</v>
      </c>
      <c r="P42" s="117">
        <v>0</v>
      </c>
      <c r="Q42" s="118">
        <f t="shared" si="2"/>
        <v>0</v>
      </c>
      <c r="S42" s="107" t="s">
        <v>291</v>
      </c>
      <c r="T42" s="79">
        <v>0</v>
      </c>
      <c r="U42" s="79">
        <v>1</v>
      </c>
      <c r="V42" s="79">
        <v>0</v>
      </c>
      <c r="W42" s="85">
        <f t="shared" si="3"/>
        <v>1</v>
      </c>
    </row>
    <row r="43" spans="1:23" x14ac:dyDescent="0.25">
      <c r="A43" s="157" t="s">
        <v>319</v>
      </c>
      <c r="B43" s="81">
        <v>0</v>
      </c>
      <c r="C43" s="81">
        <v>0</v>
      </c>
      <c r="D43" s="81">
        <v>0</v>
      </c>
      <c r="E43" s="85">
        <f t="shared" si="0"/>
        <v>0</v>
      </c>
      <c r="G43" s="157" t="s">
        <v>319</v>
      </c>
      <c r="H43" s="81">
        <v>0</v>
      </c>
      <c r="I43" s="81">
        <v>0</v>
      </c>
      <c r="J43" s="81">
        <v>0</v>
      </c>
      <c r="K43" s="85">
        <f t="shared" si="1"/>
        <v>0</v>
      </c>
      <c r="L43" s="30"/>
      <c r="M43" s="355" t="s">
        <v>319</v>
      </c>
      <c r="N43" s="117">
        <v>0</v>
      </c>
      <c r="O43" s="117">
        <v>0</v>
      </c>
      <c r="P43" s="117">
        <v>0</v>
      </c>
      <c r="Q43" s="118">
        <f t="shared" si="2"/>
        <v>0</v>
      </c>
      <c r="S43" s="107" t="s">
        <v>319</v>
      </c>
      <c r="T43" s="79">
        <v>0</v>
      </c>
      <c r="U43" s="79">
        <v>0</v>
      </c>
      <c r="V43" s="79">
        <v>0</v>
      </c>
      <c r="W43" s="85">
        <f t="shared" si="3"/>
        <v>0</v>
      </c>
    </row>
    <row r="44" spans="1:23" ht="15.75" thickBot="1" x14ac:dyDescent="0.3">
      <c r="A44" s="110" t="s">
        <v>4</v>
      </c>
      <c r="B44" s="92">
        <v>4</v>
      </c>
      <c r="C44" s="92">
        <v>6</v>
      </c>
      <c r="D44" s="92">
        <v>2</v>
      </c>
      <c r="E44" s="92">
        <f>SUM(E12:E43)</f>
        <v>12</v>
      </c>
      <c r="G44" s="110" t="s">
        <v>4</v>
      </c>
      <c r="H44" s="92">
        <v>3</v>
      </c>
      <c r="I44" s="92">
        <v>2</v>
      </c>
      <c r="J44" s="92">
        <v>4</v>
      </c>
      <c r="K44" s="92">
        <f>SUM(K12:K43)</f>
        <v>9</v>
      </c>
      <c r="L44" s="30"/>
      <c r="M44" s="356" t="s">
        <v>4</v>
      </c>
      <c r="N44" s="174">
        <v>5</v>
      </c>
      <c r="O44" s="174">
        <v>1</v>
      </c>
      <c r="P44" s="174">
        <v>4</v>
      </c>
      <c r="Q44" s="357">
        <f>SUM(Q12:Q43)</f>
        <v>10</v>
      </c>
      <c r="S44" s="107" t="s">
        <v>365</v>
      </c>
      <c r="T44" s="29">
        <v>1</v>
      </c>
      <c r="U44" s="29">
        <v>0</v>
      </c>
      <c r="V44" s="29">
        <v>0</v>
      </c>
      <c r="W44" s="85">
        <f t="shared" si="3"/>
        <v>1</v>
      </c>
    </row>
    <row r="45" spans="1:23" ht="15.75" thickBot="1" x14ac:dyDescent="0.3">
      <c r="B45" s="30"/>
      <c r="C45" s="30"/>
      <c r="D45" s="30"/>
      <c r="E45" s="30"/>
      <c r="G45" s="1"/>
      <c r="H45" s="30"/>
      <c r="I45" s="30"/>
      <c r="J45" s="30"/>
      <c r="K45" s="30"/>
      <c r="L45" s="30"/>
      <c r="M45" s="1"/>
      <c r="N45" s="30"/>
      <c r="O45" s="30"/>
      <c r="P45" s="30"/>
      <c r="Q45" s="30"/>
      <c r="S45" s="110" t="s">
        <v>4</v>
      </c>
      <c r="T45" s="92">
        <f>SUM(T12:T44)</f>
        <v>4</v>
      </c>
      <c r="U45" s="92">
        <f t="shared" ref="U45:W45" si="4">SUM(U12:U44)</f>
        <v>4</v>
      </c>
      <c r="V45" s="92">
        <f t="shared" si="4"/>
        <v>6</v>
      </c>
      <c r="W45" s="92">
        <f t="shared" si="4"/>
        <v>14</v>
      </c>
    </row>
    <row r="46" spans="1:23" x14ac:dyDescent="0.25">
      <c r="G46" s="1"/>
      <c r="H46" s="30"/>
      <c r="I46" s="30"/>
      <c r="J46" s="30"/>
      <c r="K46" s="30"/>
      <c r="L46" s="30"/>
      <c r="M46" s="1"/>
      <c r="N46" s="30"/>
      <c r="O46" s="30"/>
      <c r="P46" s="30"/>
      <c r="Q46" s="30"/>
      <c r="S46" s="1"/>
      <c r="T46" s="30"/>
      <c r="U46" s="30"/>
      <c r="V46" s="30"/>
      <c r="W46" s="30"/>
    </row>
  </sheetData>
  <sheetProtection algorithmName="SHA-512" hashValue="tiHS9bc+m9lDmQ9/wC+nrZFs8DNT/WTnyxPMyCLK9J1izmPVzG30GMe6RTa3xkLVUzpmTuCR+5G526MHMOQBmw==" saltValue="AJSD+ImO9CstAHrmzUNrQQ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8"/>
  <sheetViews>
    <sheetView tabSelected="1" topLeftCell="H1" workbookViewId="0">
      <selection activeCell="U26" sqref="U26"/>
    </sheetView>
  </sheetViews>
  <sheetFormatPr baseColWidth="10" defaultRowHeight="15" x14ac:dyDescent="0.25"/>
  <cols>
    <col min="1" max="1" width="38.42578125" customWidth="1"/>
    <col min="7" max="7" width="39.140625" customWidth="1"/>
    <col min="13" max="13" width="38.85546875" customWidth="1"/>
    <col min="19" max="19" width="38.7109375" customWidth="1"/>
  </cols>
  <sheetData>
    <row r="1" spans="1:23" x14ac:dyDescent="0.25">
      <c r="A1" s="1"/>
    </row>
    <row r="2" spans="1:23" ht="15.75" x14ac:dyDescent="0.25">
      <c r="A2" s="366" t="s">
        <v>70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x14ac:dyDescent="0.25">
      <c r="A4" s="1"/>
    </row>
    <row r="5" spans="1:23" x14ac:dyDescent="0.25">
      <c r="A5" s="1"/>
    </row>
    <row r="6" spans="1:23" ht="15.75" thickBot="1" x14ac:dyDescent="0.3">
      <c r="A6" s="1"/>
    </row>
    <row r="7" spans="1:23" ht="30" customHeight="1" thickBot="1" x14ac:dyDescent="0.3">
      <c r="A7" s="371" t="s">
        <v>352</v>
      </c>
      <c r="B7" s="372"/>
      <c r="C7" s="372"/>
      <c r="D7" s="372"/>
      <c r="E7" s="373"/>
      <c r="F7" s="39"/>
      <c r="G7" s="371" t="s">
        <v>353</v>
      </c>
      <c r="H7" s="372"/>
      <c r="I7" s="372"/>
      <c r="J7" s="372"/>
      <c r="K7" s="373"/>
      <c r="L7" s="125"/>
      <c r="M7" s="371" t="s">
        <v>354</v>
      </c>
      <c r="N7" s="372"/>
      <c r="O7" s="372"/>
      <c r="P7" s="372"/>
      <c r="Q7" s="373"/>
      <c r="R7" s="21"/>
      <c r="S7" s="371" t="s">
        <v>355</v>
      </c>
      <c r="T7" s="372"/>
      <c r="U7" s="372"/>
      <c r="V7" s="372"/>
      <c r="W7" s="373"/>
    </row>
    <row r="8" spans="1:23" ht="16.5" thickBot="1" x14ac:dyDescent="0.3">
      <c r="A8" s="178" t="s">
        <v>232</v>
      </c>
      <c r="B8" s="119" t="s">
        <v>1</v>
      </c>
      <c r="C8" s="119" t="s">
        <v>2</v>
      </c>
      <c r="D8" s="119" t="s">
        <v>3</v>
      </c>
      <c r="E8" s="84" t="s">
        <v>4</v>
      </c>
      <c r="G8" s="178" t="s">
        <v>232</v>
      </c>
      <c r="H8" s="83" t="s">
        <v>154</v>
      </c>
      <c r="I8" s="83" t="s">
        <v>155</v>
      </c>
      <c r="J8" s="83" t="s">
        <v>156</v>
      </c>
      <c r="K8" s="84" t="s">
        <v>4</v>
      </c>
      <c r="M8" s="178" t="s">
        <v>232</v>
      </c>
      <c r="N8" s="119" t="s">
        <v>157</v>
      </c>
      <c r="O8" s="119" t="s">
        <v>158</v>
      </c>
      <c r="P8" s="119" t="s">
        <v>159</v>
      </c>
      <c r="Q8" s="84" t="s">
        <v>4</v>
      </c>
      <c r="S8" s="196" t="s">
        <v>232</v>
      </c>
      <c r="T8" s="197" t="s">
        <v>160</v>
      </c>
      <c r="U8" s="197" t="s">
        <v>161</v>
      </c>
      <c r="V8" s="197" t="s">
        <v>162</v>
      </c>
      <c r="W8" s="197" t="s">
        <v>4</v>
      </c>
    </row>
    <row r="9" spans="1:23" ht="26.25" customHeight="1" x14ac:dyDescent="0.25">
      <c r="A9" s="179" t="s">
        <v>210</v>
      </c>
      <c r="B9" s="117">
        <v>0</v>
      </c>
      <c r="C9" s="117">
        <v>0</v>
      </c>
      <c r="D9" s="117">
        <v>0</v>
      </c>
      <c r="E9" s="118">
        <f t="shared" ref="E9:E16" si="0">SUM(B9:D9)</f>
        <v>0</v>
      </c>
      <c r="G9" s="183" t="s">
        <v>210</v>
      </c>
      <c r="H9" s="29">
        <v>0</v>
      </c>
      <c r="I9" s="29">
        <v>0</v>
      </c>
      <c r="J9" s="29">
        <v>0</v>
      </c>
      <c r="K9" s="85">
        <f t="shared" ref="K9:K14" si="1">SUM(H9:J9)</f>
        <v>0</v>
      </c>
      <c r="M9" s="179" t="s">
        <v>210</v>
      </c>
      <c r="N9" s="117">
        <v>0</v>
      </c>
      <c r="O9" s="117">
        <v>0</v>
      </c>
      <c r="P9" s="117">
        <v>0</v>
      </c>
      <c r="Q9" s="118">
        <f t="shared" ref="Q9:Q15" si="2">SUM(N9:P9)</f>
        <v>0</v>
      </c>
      <c r="S9" s="198" t="s">
        <v>210</v>
      </c>
      <c r="T9" s="199">
        <v>0</v>
      </c>
      <c r="U9" s="199">
        <v>0</v>
      </c>
      <c r="V9" s="199">
        <v>0</v>
      </c>
      <c r="W9" s="106">
        <f t="shared" ref="W9:W16" si="3">SUM(T9:V9)</f>
        <v>0</v>
      </c>
    </row>
    <row r="10" spans="1:23" x14ac:dyDescent="0.25">
      <c r="A10" s="180" t="s">
        <v>112</v>
      </c>
      <c r="B10" s="117">
        <v>0</v>
      </c>
      <c r="C10" s="117">
        <v>0</v>
      </c>
      <c r="D10" s="117">
        <v>0</v>
      </c>
      <c r="E10" s="118">
        <f t="shared" si="0"/>
        <v>0</v>
      </c>
      <c r="G10" s="184" t="s">
        <v>112</v>
      </c>
      <c r="H10" s="29">
        <v>0</v>
      </c>
      <c r="I10" s="29">
        <v>0</v>
      </c>
      <c r="J10" s="29">
        <v>0</v>
      </c>
      <c r="K10" s="85">
        <f t="shared" si="1"/>
        <v>0</v>
      </c>
      <c r="M10" s="180" t="s">
        <v>112</v>
      </c>
      <c r="N10" s="117">
        <v>0</v>
      </c>
      <c r="O10" s="117">
        <v>0</v>
      </c>
      <c r="P10" s="117">
        <v>0</v>
      </c>
      <c r="Q10" s="118">
        <f t="shared" si="2"/>
        <v>0</v>
      </c>
      <c r="S10" s="180" t="s">
        <v>112</v>
      </c>
      <c r="T10" s="29">
        <v>0</v>
      </c>
      <c r="U10" s="29">
        <v>0</v>
      </c>
      <c r="V10" s="29">
        <v>0</v>
      </c>
      <c r="W10" s="85">
        <f t="shared" si="3"/>
        <v>0</v>
      </c>
    </row>
    <row r="11" spans="1:23" x14ac:dyDescent="0.25">
      <c r="A11" s="180" t="s">
        <v>113</v>
      </c>
      <c r="B11" s="117">
        <v>0</v>
      </c>
      <c r="C11" s="117">
        <v>0</v>
      </c>
      <c r="D11" s="117">
        <v>0</v>
      </c>
      <c r="E11" s="118">
        <f t="shared" si="0"/>
        <v>0</v>
      </c>
      <c r="G11" s="184" t="s">
        <v>113</v>
      </c>
      <c r="H11" s="29">
        <v>0</v>
      </c>
      <c r="I11" s="29">
        <v>0</v>
      </c>
      <c r="J11" s="29">
        <v>0</v>
      </c>
      <c r="K11" s="85">
        <f t="shared" si="1"/>
        <v>0</v>
      </c>
      <c r="M11" s="180" t="s">
        <v>113</v>
      </c>
      <c r="N11" s="117">
        <v>0</v>
      </c>
      <c r="O11" s="117">
        <v>0</v>
      </c>
      <c r="P11" s="117">
        <v>0</v>
      </c>
      <c r="Q11" s="118">
        <f t="shared" si="2"/>
        <v>0</v>
      </c>
      <c r="S11" s="180" t="s">
        <v>113</v>
      </c>
      <c r="T11" s="29">
        <v>0</v>
      </c>
      <c r="U11" s="29">
        <v>0</v>
      </c>
      <c r="V11" s="29">
        <v>0</v>
      </c>
      <c r="W11" s="85">
        <f t="shared" si="3"/>
        <v>0</v>
      </c>
    </row>
    <row r="12" spans="1:23" x14ac:dyDescent="0.25">
      <c r="A12" s="180" t="s">
        <v>140</v>
      </c>
      <c r="B12" s="117">
        <v>0</v>
      </c>
      <c r="C12" s="117">
        <v>0</v>
      </c>
      <c r="D12" s="117">
        <v>0</v>
      </c>
      <c r="E12" s="118">
        <f t="shared" si="0"/>
        <v>0</v>
      </c>
      <c r="G12" s="184" t="s">
        <v>140</v>
      </c>
      <c r="H12" s="29">
        <v>0</v>
      </c>
      <c r="I12" s="29">
        <v>0</v>
      </c>
      <c r="J12" s="29">
        <v>0</v>
      </c>
      <c r="K12" s="85">
        <f t="shared" si="1"/>
        <v>0</v>
      </c>
      <c r="M12" s="180" t="s">
        <v>140</v>
      </c>
      <c r="N12" s="117">
        <v>1</v>
      </c>
      <c r="O12" s="117">
        <v>0</v>
      </c>
      <c r="P12" s="117">
        <v>0</v>
      </c>
      <c r="Q12" s="118">
        <f t="shared" si="2"/>
        <v>1</v>
      </c>
      <c r="S12" s="180" t="s">
        <v>140</v>
      </c>
      <c r="T12" s="29">
        <v>0</v>
      </c>
      <c r="U12" s="29">
        <v>1</v>
      </c>
      <c r="V12" s="29">
        <v>0</v>
      </c>
      <c r="W12" s="85">
        <f t="shared" si="3"/>
        <v>1</v>
      </c>
    </row>
    <row r="13" spans="1:23" x14ac:dyDescent="0.25">
      <c r="A13" s="181" t="s">
        <v>114</v>
      </c>
      <c r="B13" s="117">
        <v>0</v>
      </c>
      <c r="C13" s="117">
        <v>0</v>
      </c>
      <c r="D13" s="117">
        <v>0</v>
      </c>
      <c r="E13" s="118">
        <f t="shared" si="0"/>
        <v>0</v>
      </c>
      <c r="G13" s="185" t="s">
        <v>114</v>
      </c>
      <c r="H13" s="29">
        <v>0</v>
      </c>
      <c r="I13" s="29">
        <v>0</v>
      </c>
      <c r="J13" s="29">
        <v>0</v>
      </c>
      <c r="K13" s="85">
        <f t="shared" si="1"/>
        <v>0</v>
      </c>
      <c r="M13" s="181" t="s">
        <v>114</v>
      </c>
      <c r="N13" s="117">
        <v>0</v>
      </c>
      <c r="O13" s="117">
        <v>0</v>
      </c>
      <c r="P13" s="117">
        <v>0</v>
      </c>
      <c r="Q13" s="118">
        <f t="shared" si="2"/>
        <v>0</v>
      </c>
      <c r="S13" s="181" t="s">
        <v>114</v>
      </c>
      <c r="T13" s="29">
        <v>0</v>
      </c>
      <c r="U13" s="29">
        <v>0</v>
      </c>
      <c r="V13" s="29">
        <v>0</v>
      </c>
      <c r="W13" s="85">
        <f t="shared" si="3"/>
        <v>0</v>
      </c>
    </row>
    <row r="14" spans="1:23" x14ac:dyDescent="0.25">
      <c r="A14" s="181" t="s">
        <v>115</v>
      </c>
      <c r="B14" s="117">
        <v>0</v>
      </c>
      <c r="C14" s="117">
        <v>0</v>
      </c>
      <c r="D14" s="117">
        <v>0</v>
      </c>
      <c r="E14" s="118">
        <f t="shared" si="0"/>
        <v>0</v>
      </c>
      <c r="G14" s="185" t="s">
        <v>115</v>
      </c>
      <c r="H14" s="29">
        <v>0</v>
      </c>
      <c r="I14" s="29">
        <v>0</v>
      </c>
      <c r="J14" s="29">
        <v>0</v>
      </c>
      <c r="K14" s="85">
        <f t="shared" si="1"/>
        <v>0</v>
      </c>
      <c r="M14" s="181" t="s">
        <v>115</v>
      </c>
      <c r="N14" s="117">
        <v>0</v>
      </c>
      <c r="O14" s="117">
        <v>0</v>
      </c>
      <c r="P14" s="117">
        <v>0</v>
      </c>
      <c r="Q14" s="118">
        <f t="shared" si="2"/>
        <v>0</v>
      </c>
      <c r="S14" s="181" t="s">
        <v>115</v>
      </c>
      <c r="T14" s="29">
        <v>0</v>
      </c>
      <c r="U14" s="29">
        <v>0</v>
      </c>
      <c r="V14" s="29">
        <v>0</v>
      </c>
      <c r="W14" s="85">
        <f t="shared" si="3"/>
        <v>0</v>
      </c>
    </row>
    <row r="15" spans="1:23" x14ac:dyDescent="0.25">
      <c r="A15" s="187" t="s">
        <v>141</v>
      </c>
      <c r="B15" s="117">
        <v>0</v>
      </c>
      <c r="C15" s="117">
        <v>0</v>
      </c>
      <c r="D15" s="117">
        <v>0</v>
      </c>
      <c r="E15" s="118">
        <f t="shared" si="0"/>
        <v>0</v>
      </c>
      <c r="G15" s="185" t="s">
        <v>141</v>
      </c>
      <c r="H15" s="29">
        <v>0</v>
      </c>
      <c r="I15" s="29">
        <v>0</v>
      </c>
      <c r="J15" s="29">
        <v>0</v>
      </c>
      <c r="K15" s="85"/>
      <c r="M15" s="181" t="s">
        <v>141</v>
      </c>
      <c r="N15" s="117">
        <v>0</v>
      </c>
      <c r="O15" s="117">
        <v>0</v>
      </c>
      <c r="P15" s="117">
        <v>0</v>
      </c>
      <c r="Q15" s="118">
        <f t="shared" si="2"/>
        <v>0</v>
      </c>
      <c r="S15" s="181" t="s">
        <v>141</v>
      </c>
      <c r="T15" s="29">
        <v>0</v>
      </c>
      <c r="U15" s="29">
        <v>0</v>
      </c>
      <c r="V15" s="29">
        <v>0</v>
      </c>
      <c r="W15" s="85">
        <f t="shared" si="3"/>
        <v>0</v>
      </c>
    </row>
    <row r="16" spans="1:23" x14ac:dyDescent="0.25">
      <c r="A16" s="181" t="s">
        <v>292</v>
      </c>
      <c r="B16" s="117">
        <v>0</v>
      </c>
      <c r="C16" s="117">
        <v>0</v>
      </c>
      <c r="D16" s="117">
        <v>0</v>
      </c>
      <c r="E16" s="118">
        <f t="shared" si="0"/>
        <v>0</v>
      </c>
      <c r="G16" s="184" t="s">
        <v>292</v>
      </c>
      <c r="H16" s="29">
        <v>0</v>
      </c>
      <c r="I16" s="29">
        <v>0</v>
      </c>
      <c r="J16" s="29">
        <v>0</v>
      </c>
      <c r="K16" s="85">
        <f>SUM(H16:J16)</f>
        <v>0</v>
      </c>
      <c r="M16" s="180" t="s">
        <v>292</v>
      </c>
      <c r="N16" s="117">
        <v>0</v>
      </c>
      <c r="O16" s="117">
        <v>0</v>
      </c>
      <c r="P16" s="117">
        <v>0</v>
      </c>
      <c r="Q16" s="118">
        <f>SUM(N16:P16)</f>
        <v>0</v>
      </c>
      <c r="S16" s="180" t="s">
        <v>292</v>
      </c>
      <c r="T16" s="29">
        <v>1</v>
      </c>
      <c r="U16" s="29">
        <v>0</v>
      </c>
      <c r="V16" s="29">
        <v>0</v>
      </c>
      <c r="W16" s="85">
        <f t="shared" si="3"/>
        <v>1</v>
      </c>
    </row>
    <row r="17" spans="1:23" ht="16.5" thickBot="1" x14ac:dyDescent="0.3">
      <c r="A17" s="186" t="s">
        <v>68</v>
      </c>
      <c r="B17" s="120">
        <f>SUM(B9:B16)</f>
        <v>0</v>
      </c>
      <c r="C17" s="120">
        <f>SUM(C9:C16)</f>
        <v>0</v>
      </c>
      <c r="D17" s="120">
        <f>SUM(D9:D16)</f>
        <v>0</v>
      </c>
      <c r="E17" s="188">
        <f>SUM(E9:E16)</f>
        <v>0</v>
      </c>
      <c r="G17" s="186" t="s">
        <v>68</v>
      </c>
      <c r="H17" s="92">
        <v>0</v>
      </c>
      <c r="I17" s="92">
        <v>0</v>
      </c>
      <c r="J17" s="92">
        <v>0</v>
      </c>
      <c r="K17" s="91">
        <f>SUM(K9:K16)</f>
        <v>0</v>
      </c>
      <c r="M17" s="182" t="s">
        <v>68</v>
      </c>
      <c r="N17" s="174">
        <f>SUM(N9:N16)</f>
        <v>1</v>
      </c>
      <c r="O17" s="174">
        <f>SUM(O9:O16)</f>
        <v>0</v>
      </c>
      <c r="P17" s="174">
        <f>SUM(P9:P16)</f>
        <v>0</v>
      </c>
      <c r="Q17" s="174">
        <f>SUM(Q9:Q16)</f>
        <v>1</v>
      </c>
      <c r="S17" s="186" t="s">
        <v>68</v>
      </c>
      <c r="T17" s="92">
        <f>SUM(T9:T16)</f>
        <v>1</v>
      </c>
      <c r="U17" s="92">
        <f>SUM(U9:U16)</f>
        <v>1</v>
      </c>
      <c r="V17" s="92">
        <f>SUM(V9:V16)</f>
        <v>0</v>
      </c>
      <c r="W17" s="92">
        <f>SUM(W9:W16)</f>
        <v>2</v>
      </c>
    </row>
    <row r="18" spans="1:23" x14ac:dyDescent="0.25">
      <c r="A18" s="1"/>
    </row>
  </sheetData>
  <sheetProtection algorithmName="SHA-512" hashValue="OoQFuQfUNPonG2ZR2K1K31yHuKbXAGdco3yR1weG1b20JJFx+uazEV/ZXX5WLXY+JnBmGaZTVdEOSE9ABMiT2A==" saltValue="NhPgwz0bZw+m8hl4/FAfDQ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/>
  </sheetViews>
  <sheetFormatPr baseColWidth="10" defaultRowHeight="15" x14ac:dyDescent="0.25"/>
  <sheetData>
    <row r="99" spans="2:2" x14ac:dyDescent="0.25">
      <c r="B99" t="s">
        <v>323</v>
      </c>
    </row>
  </sheetData>
  <sheetProtection algorithmName="SHA-512" hashValue="xaPUmGbDPJUK9LDrVmJS2BhqKPTMpZfwKbn/7BygQMz0GtyJGCXaZ40efWu4/KMR7214heloXOYlHevQbLCXrg==" saltValue="1hizmsqkghSB32rkhudPc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Proced. Obst. Menores</vt:lpstr>
      <vt:lpstr>Cir. Obst. Mayor</vt:lpstr>
      <vt:lpstr>Cir. Gineco. Menor</vt:lpstr>
      <vt:lpstr>Cir. Gineco. Mayor</vt:lpstr>
      <vt:lpstr> CIR. NEONAT. MAYOR</vt:lpstr>
      <vt:lpstr>CIR NEONAT. MENOR</vt:lpstr>
      <vt:lpstr>NEUROCIR PED MAYOR</vt:lpstr>
      <vt:lpstr>NEUROCIR PED MENOR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dcterms:created xsi:type="dcterms:W3CDTF">2018-03-27T00:23:47Z</dcterms:created>
  <dcterms:modified xsi:type="dcterms:W3CDTF">2024-01-08T22:56:05Z</dcterms:modified>
</cp:coreProperties>
</file>